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135" windowWidth="13815" windowHeight="13425" firstSheet="2" activeTab="20"/>
  </bookViews>
  <sheets>
    <sheet name="Főösszesítő" sheetId="1" r:id="rId1"/>
    <sheet name="Munkanem összesítő" sheetId="2" r:id="rId2"/>
    <sheet name="15." sheetId="3" r:id="rId3"/>
    <sheet name="21." sheetId="4" r:id="rId4"/>
    <sheet name="23." sheetId="5" r:id="rId5"/>
    <sheet name="31." sheetId="6" r:id="rId6"/>
    <sheet name="32." sheetId="7" r:id="rId7"/>
    <sheet name="33." sheetId="8" r:id="rId8"/>
    <sheet name="35." sheetId="9" r:id="rId9"/>
    <sheet name="36." sheetId="10" r:id="rId10"/>
    <sheet name="37." sheetId="11" r:id="rId11"/>
    <sheet name="39." sheetId="12" r:id="rId12"/>
    <sheet name="41." sheetId="13" r:id="rId13"/>
    <sheet name="42." sheetId="14" r:id="rId14"/>
    <sheet name="43." sheetId="15" r:id="rId15"/>
    <sheet name="44." sheetId="16" r:id="rId16"/>
    <sheet name="45." sheetId="17" r:id="rId17"/>
    <sheet name="47." sheetId="18" r:id="rId18"/>
    <sheet name="48." sheetId="19" r:id="rId19"/>
    <sheet name="61." sheetId="20" r:id="rId20"/>
    <sheet name="62." sheetId="21" r:id="rId21"/>
  </sheets>
  <definedNames/>
  <calcPr calcMode="manual" fullCalcOnLoad="1"/>
</workbook>
</file>

<file path=xl/sharedStrings.xml><?xml version="1.0" encoding="utf-8"?>
<sst xmlns="http://schemas.openxmlformats.org/spreadsheetml/2006/main" count="735" uniqueCount="332">
  <si>
    <t>Ssz.</t>
  </si>
  <si>
    <t>Megnevezés</t>
  </si>
  <si>
    <t>Anyagköltség</t>
  </si>
  <si>
    <t>Díjköltség</t>
  </si>
  <si>
    <t>15</t>
  </si>
  <si>
    <t>Zsaluzás és állványozás</t>
  </si>
  <si>
    <t>Tételszám</t>
  </si>
  <si>
    <t>Tétel szövege</t>
  </si>
  <si>
    <t>Menny.</t>
  </si>
  <si>
    <t>Egység</t>
  </si>
  <si>
    <t>Anyag egységár</t>
  </si>
  <si>
    <t>Díj egységre</t>
  </si>
  <si>
    <t>Anyag összesen</t>
  </si>
  <si>
    <t>Díj összesen</t>
  </si>
  <si>
    <t>Megjegyzés</t>
  </si>
  <si>
    <t>15-002-4.1.1</t>
  </si>
  <si>
    <t>Egyoldali falzsaluzás függőleges vagy ferde sík felülettel, fa zsaluzattal, 3 m magasságig</t>
  </si>
  <si>
    <t>m2</t>
  </si>
  <si>
    <t>[ÖN]</t>
  </si>
  <si>
    <t>15-004-21.1.2.1.2.1</t>
  </si>
  <si>
    <t>Gerendazsaluzás, 20-60 cm oldalmagasság között, szerelt táblás zsaluzattal, alátámasztó állvánnyal, födémzsaluzattól függetlenül készítve, 3 m magasságig</t>
  </si>
  <si>
    <t>15-004-31.1</t>
  </si>
  <si>
    <t>Koszorúzsaluzás, zsaluzattól függetlenül, párkány nélkül</t>
  </si>
  <si>
    <t>Munkanem összesen (HUF)</t>
  </si>
  <si>
    <t>21</t>
  </si>
  <si>
    <t>Irtás, föld- és sziklamunka</t>
  </si>
  <si>
    <t>21-002-1.1</t>
  </si>
  <si>
    <t>Humuszos termőréteg, termőföld leszedése, terítése gépi erővel, 18%-os terephajlásig, bármilyen talajban, szállítással, 50,0 m-ig</t>
  </si>
  <si>
    <t>m3</t>
  </si>
  <si>
    <t>21-003-6.1.1</t>
  </si>
  <si>
    <t>Munkaárok földkiemelése közmű nélküli területen, gépi erővel, kiegészítő kézi munkával, bármely konzisztenciájú, I-IV. oszt. talajban, dúcolás nélkül, 3,0 m² szelvényig</t>
  </si>
  <si>
    <t>21-008-2.2.3</t>
  </si>
  <si>
    <t>Tömörítés bármely tömörítési osztályban gépi erővel, kis felületen, tömörségi fok: 95%</t>
  </si>
  <si>
    <t>21-011-1.2.1</t>
  </si>
  <si>
    <t>Fejtett föld felrakása szállítóeszközre, géppel, talajosztály I-IV., elszállítása 10 km távolságra</t>
  </si>
  <si>
    <t>21-011-7.4-0110765</t>
  </si>
  <si>
    <t>Feltöltések alap- és lábazati falak közé és alagsori vagy alá nem pincézett földszinti padozatok alá, az anyag szétterítésével, mozgatásával, kézi döngöléssel, zúzottkőből, Zúzottkő, Z 35/55 Mészkő és Dolomit, Polgárdi</t>
  </si>
  <si>
    <t>21-011-11.5</t>
  </si>
  <si>
    <t>Építési törmelék konténeres elszállítása, lerakása, lerakóhelyi díjjal, 7,0 m³-es konténerbe</t>
  </si>
  <si>
    <t>db</t>
  </si>
  <si>
    <t>[ÖN] [Előirányzat!]</t>
  </si>
  <si>
    <t>21-003-11.2.1</t>
  </si>
  <si>
    <t>Földvisszatöltés munkagödörbe vagy munkaárokba, tömörítés nélkül, réteges elterítéssel, I-IV. osztályú talajban, gépi erővel, kiegészítő kézi munkával, tereprendezéssel</t>
  </si>
  <si>
    <t>21-004-5.1.1.1</t>
  </si>
  <si>
    <t>Tükörkészítés tömörítés nélkül, sík felületen gépi erővel, kiegészítő kézi munkával talajosztály: I-IV.</t>
  </si>
  <si>
    <t>23</t>
  </si>
  <si>
    <t>Síkalapozás</t>
  </si>
  <si>
    <t>23-003-2-0112610</t>
  </si>
  <si>
    <t>Vasbeton sáv-, talp- lemezalap készítése szivattyús technológiával, .....minőségű betonból, C12/15 - XN(H) földnedves kavicsbeton keverék CEM 32,5 pc. D↓max = 32 mm, m = 7,1 finomsági modulussal</t>
  </si>
  <si>
    <t>23-003-2-0242210</t>
  </si>
  <si>
    <t>Vasbeton sáv-, talp- lemezalap készítése szivattyús technológiával, .....minőségű betonból, C25/30 - XC2 képlékeny kavicsbeton keverék CEM 32,5 pc. D↓max = 16 mm, m = 6,6 finomsági modulussal</t>
  </si>
  <si>
    <t>31</t>
  </si>
  <si>
    <t>Helyszíni beton és vasbeton munkák</t>
  </si>
  <si>
    <t>31-001-1.2.1-0220955</t>
  </si>
  <si>
    <t>Betonacél helyszíni szerelése  függőleges vagy vízszintes tartószerkezetbe, bordás betonacélból, 8-16 mm átmérő között, FERALPI hidegen húzott bordás betonacél, 6 m-es szálban, BHB55.50 8-16 mm</t>
  </si>
  <si>
    <t>t</t>
  </si>
  <si>
    <t>31-001-2-0452004</t>
  </si>
  <si>
    <t>Hegesztett betonacél háló szerelése tartószerkezetbe, FERALPI Sp8K1515 építési síkháló; 5,00 x 2,15 m; 150 x 150 mm osztással Ø 8,00 / 8,00 BHB55.50</t>
  </si>
  <si>
    <t>31-021-1.3.1-0241210</t>
  </si>
  <si>
    <t>Vasbeton gerenda készítése,  X0v(H), XC1, XC2, XC3 környezeti osztályú,  kissé képlékeny vagy képlékeny konzisztenciájú betonból, betonszivattyús technológiával, vibrátoros tömörítéssel, 400 cm² keresztmetszetig, C25/30 - XC2 képlékeny kavicsbeton keverék CEM 42,5 pc. D↓max = 16 mm, m = 6,6 finomsági modulussal</t>
  </si>
  <si>
    <t>31-021-2.3.1-0241210</t>
  </si>
  <si>
    <t>Vasbeton koszorú készítése, X0v(H), XC1, XC2, XC3 környezeti osztályú, kissé képlékeny vagy képlékeny konzisztenciájú betonból, betonszivattyús technológiával, vibrátoros tömörítéssel, 400 cm² keresztmetszetig, C25/30 - XC2 képlékeny kavicsbeton keverék CEM 42,5 pc. D↓max = 16 mm, m = 6,6 finomsági modulussal</t>
  </si>
  <si>
    <t>31-030-11.3.1.2.2-0121110</t>
  </si>
  <si>
    <t>Beton aljzat készítése helyszínen kevert betonból, kézi továbbítással és bedolgozással, merev aljzatra, kavicsbetonból,  kissé képlékeny konzisztenciájú betonból, a felület vassimítóval eldolgozva, cementszórással, 6 cm vastagság felett, C20/25 - X0b(H) kissé képlékeny kavicsbeton keverék CEM 42,5 pc. D↓max = 16 mm, m = 6,4 finomsági modulussal</t>
  </si>
  <si>
    <t>32</t>
  </si>
  <si>
    <t>Előregyártott épületszerkezeti elem elhelyezése és szerelése</t>
  </si>
  <si>
    <t>32-002-1.1.1-0119904</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</si>
  <si>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1,75 m</t>
  </si>
  <si>
    <t>32-002-1.1.1-0120010</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</si>
  <si>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1,00 m</t>
  </si>
  <si>
    <t>32-002-1.1.1-0120011</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</si>
  <si>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1,25 m</t>
  </si>
  <si>
    <t>32-002-1.1.1-0120012</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</si>
  <si>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1,50 m</t>
  </si>
  <si>
    <t>32-002-1.1.1-0119903</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</si>
  <si>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1,50 m</t>
  </si>
  <si>
    <t>32-002-1.1.1-0119905</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</si>
  <si>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2,00 m</t>
  </si>
  <si>
    <t>33</t>
  </si>
  <si>
    <t>Falazás és egyéb kőműves munkák</t>
  </si>
  <si>
    <t>33-001-1.1.2.3.1.2.1-0123153</t>
  </si>
  <si>
    <t>Teherhordó és kitöltő falazat készítése, égetett agyag-kerámia termékekből, nútféderes elemekből, 300 mm falvastagságban, 300x250x240 vagy 300×250×238 mm-es méretű kézi falazóblokkból, falazó, cementes mészhabarcsba falazva, LEIERTHERM 30 N+F falazóelem, méret: 300×250×238 mm M 1 (Hf10-mc) falazó, cementes mészhabarcs</t>
  </si>
  <si>
    <t>33-001-1.3.4.4.1.1-0010408</t>
  </si>
  <si>
    <t>Teherhordó és kitöltő falazat készítése, beton, könnyűbeton falazóblokk vagy zsaluzóelem termékekből, 300 mm falvastagságban, 300x500x230 mm-es méretű beton zsaluzóelemből, kitöltő betonnal, betonacél beépítéssel, Leier ZS 30-as zsaluzóelem, 300/500/230 mm, C16/20-16/kissé képlékeny kavicsbeton, B 60.40:12 mm átmérőjű betonacél</t>
  </si>
  <si>
    <t>33-011-1.1.2.1.2.1.1-1123306</t>
  </si>
  <si>
    <t>Válaszfal építése, égetett agyag-kerámia termékekből, nútféderes elemekből, 100 mm falvastagságban, 500x238x100 mm-es méretű válaszfallapból, falazó, cementes mészhabarcsba falazva, LEIERTHERM 10/50 N+F falazóelem, 100x500x238 mm méretben, Cikkszám: HUTMD1599, M 1 (Hf10-mc) falazó, cementes mészhabarcs</t>
  </si>
  <si>
    <t>33-011-1.1.1.1.1.1.1</t>
  </si>
  <si>
    <t>Válaszfal építése, égetett agyag-kerámia termékekből, normál elemekből, 60 mm falvastagságban, 300x200x60 mm-es méretű válaszfallapból, falazó, cementes mészhabarcsba falazva</t>
  </si>
  <si>
    <t>33-001-1.1.1.1.1.1.1-1110002</t>
  </si>
  <si>
    <t>Teherhordó és kitöltő falazat készítése, égetett agyag-kerámia termékekből, normál elemekből, 240-250 mm falvastagságban, 250x120x65 mm-es méretű kisméretű tömör téglából  vagy  kevéslyukú téglából, falazó, cementes mészhabarcsba falazva, Kisméretű tömör tégla 250x120x65 mm I.o Hf5-mc, falazó, cementes mészhabarcs</t>
  </si>
  <si>
    <t>35</t>
  </si>
  <si>
    <t>Ácsmunka</t>
  </si>
  <si>
    <t>35-001-1.5-0680041</t>
  </si>
  <si>
    <t>Fa tetőszerkezetek bármely rendszerben faragott (fűrészelt) fából, 0,037-0,042 m³/m² bedolgozott famennyiség között, Fűrészelt gerenda 150x200-300x300 mm 3-6.5 m I.o., gyalult szarufavéggel</t>
  </si>
  <si>
    <t>35-002-4.2-0116604</t>
  </si>
  <si>
    <t>Páraáteresztő, vízzáró alátétfólia, alátétfedés, vagy alátétszigetelés terítése 15 cm-es átfedéssel (ellenléc külön tételben számolandó) ragasztóval vagy ragasztószalaggal folytonosítva, CREATON DUO szélzáró alátéthéjazat, öntapadó ragasztószalaggal (75 m²/tekercs, 150 g/m²)</t>
  </si>
  <si>
    <t>35-003-1.1-0410024</t>
  </si>
  <si>
    <t>Tetőlécezés hornyolt cserépfedés alá, Fenyő tetőléc 3-6,5 m 30x50 mm</t>
  </si>
  <si>
    <t>35-003-1.6</t>
  </si>
  <si>
    <t>Tetőlécezés tetőfelület ellenlécezésének elkészítése, Fenyő tetőléc 3-6,5 m 50x50 mm</t>
  </si>
  <si>
    <t>m</t>
  </si>
  <si>
    <t>35-007-1.1-0680041</t>
  </si>
  <si>
    <t>Fafödémek,  20 mm-es felső ritkított deszkázással, faragott (fűrészelt) fából, Fűrészelt gerenda 150x200-300x300 mm 3-6.5 m I.o.</t>
  </si>
  <si>
    <t>[Lakótér felett, 7,5/20 fa gerendák]</t>
  </si>
  <si>
    <t>35-011-1.3.1-0251013</t>
  </si>
  <si>
    <t>Faanyag gomba és rovarkártevő elleni megelőző, egyidejűleg égéskésleltető védelme mázolási technológiával felhordott anyaggal, PYRONATUR faanyag rovar, gomba és tűz elleni védőszer (vagy műszakilag ezzel egyenértékű)</t>
  </si>
  <si>
    <t>35-001-1.1-0680041</t>
  </si>
  <si>
    <t xml:space="preserve">Fa tetőszerkezetek bármely rendszerben, gyalult kivitelben faragott (fűrészelt) fából, 0,020 m³/m² bedolgozott famennyiségig, Fűrészelt gerenda 150x200-300x300 mm 3-6.5 m I.o. </t>
  </si>
  <si>
    <t>[Terasz felett, 7,5/20 gyalult fa gerendával]</t>
  </si>
  <si>
    <t>35-002-4.1</t>
  </si>
  <si>
    <t>Páraáteresztő, vízzáró alátétfólia, alátétfedés, vagy alátétszigetelés terítése 15 cm-es átfedéssel öntapadó ragasztócsíkkal rögzítve</t>
  </si>
  <si>
    <t>[Könnyűszerkezetes födémnél.]</t>
  </si>
  <si>
    <t>35-001-1.4-0680041</t>
  </si>
  <si>
    <t>Fa tetőszerkezetek bármely rendszerben faragott (fűrészelt) fából, 0,031-0,036 m³/m² bedolgozott famennyiség között, Fűrészelt gerenda 150x200-300x300 mm 3-6.5 m I.o., 10 cm stáflivázzal, 2 cm ritkított deszkázással, 20 mm vtg. CK lappal</t>
  </si>
  <si>
    <t>[Garázs felett, 7,5/18 fa gerendával (6. rétegrend szerint)]</t>
  </si>
  <si>
    <t>35-004-1.3</t>
  </si>
  <si>
    <t>Deszkázás ereszdeszkázás gyalult, hornyolt deszkával, hajópadlóval</t>
  </si>
  <si>
    <t>36</t>
  </si>
  <si>
    <t>Vakolás és rabicolás</t>
  </si>
  <si>
    <t>36-002-11.1-0415910</t>
  </si>
  <si>
    <t>Tapadóhíd képzése gyári zsákos gúzanyaggal, kézi erővel, Baumit Előfröcskölő 2 mm, Cikkszám: 151602</t>
  </si>
  <si>
    <t>36-002-4-1415917</t>
  </si>
  <si>
    <t>Vékonyvakolat alapozók felhordása, kézi erővel, Baumit Univerzális alapozó Cikkszám: 960125, tapaszolt felületre</t>
  </si>
  <si>
    <t>36-003-1.2.1.1.1-0415566</t>
  </si>
  <si>
    <t>Oldalfalvakolat készítése, gépi felhordással, zsákos kiszerelésű szárazhabarcsból, sima, normál mész-cement vakolat, 1 cm vastagságban, Baumit GV 35 gépi vakolat, vakolóprofilokkal</t>
  </si>
  <si>
    <t>36-003-11.1-0415926</t>
  </si>
  <si>
    <t>Oldalfalvakolat vagy mennyezet vakolat simítása, előkevert gyári szárazhabarcsból, 5 mm vastagságig, kézi felhordással  (a gyártó által megadott kg/m²/mm rétegvastagsággal), Baumit Simító Vakolat, 3 kg/m² 2 mm vastagságban Cikkszám: 156112</t>
  </si>
  <si>
    <t>36-005-21.2.2.2-0415321</t>
  </si>
  <si>
    <t>Vékonyvakolatok, színvakolatok felhordása alapozott, előkészített felületre, vödrös kiszerelésű anyagból, vizes bázisú, műgyanta kötőanyagú vékonyvakolat készítése, egy rétegben, 1,5-2,5 mm-es szemcsemérettel, Baumit GranoporTop (Baumit Granopor) vakolat, kapart 2 mm, törtfehér</t>
  </si>
  <si>
    <t>36-007-9.2-0415421</t>
  </si>
  <si>
    <t>Lábazati vakolatok; díszítő és lábazati műgyantás kötőanyagú vakolatréteg felhordása, kézi erővel, vödrös kiszerelésű anyagból, Baumit MosaikTop (Baumit Mozaik) vakolat 2 mm-es szemcseméret, 24 féle szín, Cikkszám: 255201</t>
  </si>
  <si>
    <t>36-005-1.2.1.1.1-0415933</t>
  </si>
  <si>
    <t>Homlokzati alapvakolat réteg készítése gépi felhordással, előkevert normál szárazhabarcsból, sima, normál mész-cement vakolat, 2 cm vastagságban, Baumit MPA 35 (GV 35) Mész-cement gépi vakolat, Cikkszám: 151801</t>
  </si>
  <si>
    <t>37</t>
  </si>
  <si>
    <t>Égéstermék-elvezető berendezések</t>
  </si>
  <si>
    <t>37-002-1.2-0900005</t>
  </si>
  <si>
    <t>Hátsó szellőzésű, hőszigetelt kémény egy kürtővel, szellőzőkürtő nélkül, 18-20 cm belső átmérő között, SCHIEDEL kémény egy kürtő, szellőzőkürtő nélkül, UNI PLUS 20, kompletten</t>
  </si>
  <si>
    <t>39</t>
  </si>
  <si>
    <t>Szárazépítés</t>
  </si>
  <si>
    <t>39-003-1.2.2.7.1-2120031</t>
  </si>
  <si>
    <t>Szerelt gipszkarton álmennyezet fém vázszerkezetre (duplasoros), választható függesztéssel, csavarfejek és illesztések alapglettelve (Q2 minőségben),  nem látszó bordázattal, 40 cm bordatávolsággal (CD60/27), 10 m² összefüggő felület felett, 2 rtg. tűzgátló 15 mm vtg. + 12,5 mm vtg. gipszkarton borítással, RIGIPS tűzgátló építőlemez RF 15 mm és RF 12,5 mm, direkt függesztővel</t>
  </si>
  <si>
    <t>Szerelt gipszkarton álmennyezet fém vázszerkezetre (duplasoros), választható függesztéssel, csavarfejek és illesztések alapglettelve (Q2 minőségben),  nem látszó bordázattal, 40 cm bordatávolsággal (CD60/27), 10 m² összefüggő felület felett, 2 rtg. tűzgátló 15 mm + 12,5 mm vtg. gipszkarton borítással, RIGIPS tűzgátló építőlemez RF 15 mm és impregnált tűzgátló 12,5 mm, direkt függesztővel</t>
  </si>
  <si>
    <t>39-005-3.1.3-0120012</t>
  </si>
  <si>
    <t>Szerelőfal készítése CD 60/27 profillal 10 cm vtg.-ban, 1 rétegű impregnált gipszkarton borítással, RIGIPS 1 rtg. impregnált 12,5 gipszkarton borítással</t>
  </si>
  <si>
    <t>39-003-1.2.2.5.1-2120012</t>
  </si>
  <si>
    <t>Szerelt gipszkarton álmennyezet fém vázszerkezetre (duplasoros), választható függesztéssel, csavarfejek és illesztések alapglettelve (Q2 minőségben),  nem látszó bordázattal, 40 cm bordatávolsággal (CD60/27), 10 m² összefüggő felület felett, 2 rtg. normál 12,5 mm vtg. gipszkarton borítással, RIGIPS normál építőlemez RB 12,5 mm, direkt függesztővel</t>
  </si>
  <si>
    <t>41</t>
  </si>
  <si>
    <t>Tetőfedés</t>
  </si>
  <si>
    <t>42</t>
  </si>
  <si>
    <t>Hideg- és melegburkolatok készítése, aljzat előkészítés</t>
  </si>
  <si>
    <t>42-011-1.1.1.1-0215098</t>
  </si>
  <si>
    <t>Fal-, pillér és oszlopburkolat hordozószerkezetének felületelőkészítése beltérben, tégla, beton és vakolt alapfelületen, felületelőkészítő alapozó és tapadóhíd felhordása egy rétegben, Baumit Grund, nedvszívó alapfelület alapozására, Cikkszám: 960163</t>
  </si>
  <si>
    <t>42-011-1.1.1.2-0415538</t>
  </si>
  <si>
    <t>Fal-, pillér és oszlopburkolat hordozószerkezetének felületelőkészítése beltérben, tégla, beton és vakolt alapfelületen, kenhető víz- és páraszigetelés felhordása egy rétegben,  hajlaterősítő szalag elhelyezésével, Baumacol Proof folyékony fólia, Cikkszám: 956522</t>
  </si>
  <si>
    <t>42-011-2.1.1.1-0215098</t>
  </si>
  <si>
    <t>Padlóburkolat hordozószerkezetének felületelőkészítése beltérben, beton alapfelületen felületelőkészítő alapozó és tapadóhíd felhordása egy rétegben, Baumit Grund, nedvszívó alapfelület alapozására, Cikkszám: 960163</t>
  </si>
  <si>
    <t>42-011-2.1.1.2-0415538</t>
  </si>
  <si>
    <t>Padlóburkolat hordozószerkezetének felületelőkészítése beltérben, beton alapfelületen kenhető víz- és páraszigetelés felhordása egy rétegben,  hajlaterősítő szalag elhelyezésével, Baumacol Proof folyékony fólia, Cikkszám: 956522</t>
  </si>
  <si>
    <t>42-011-2.1.1.4.1-0215096</t>
  </si>
  <si>
    <t>Padlóburkolat hordozószerkezetének felületelőkészítése beltérben, beton alapfelületen önterülő felületkiegyenlítés készítése 5 mm átlagos rétegvastagságban, Baumit Nivello Quattro önterülő aljzatkiegyenlítő, max.: 20 mm, Cikkszám: 156204</t>
  </si>
  <si>
    <t>42-012-1.1.1.1.1.3-0313021</t>
  </si>
  <si>
    <t>Fal-, pillér-, oszlopburkolat készítése beltérben, tégla, beton, vakolt alapfelületen, mázas kerámiával, kötésben vagy hálósan, 3-5 mm vtg. ragasztóba rakva, 1-10 mm fugaszélességgel, 25x25 -  40x40 cm közötti lapmérettel, MAPEI Keraflex Light S1 C2TE S1 cementkötésű ragasztóhabarcs, szürke, Ultracolor Plus fugázó, fehér</t>
  </si>
  <si>
    <t>42-022-1.1.1.2.1.1-0313020</t>
  </si>
  <si>
    <t>Padlóburkolat készítése, beltérben, tégla, beton, vakolt alapfelületen, gres, kőporcelán lappal, kötésben vagy hálósan, 3-5 mm vtg. ragasztóba rakva, 1-10 mm fugaszélességgel, 20x20 - 40x40 cm közötti lapmérettel, MAPEI Keraflex Easy C2E cementkötésű ragasztóhabarcs, szürke, Kerapoxy IEG epoxigyanta fugázó, cementszürke</t>
  </si>
  <si>
    <t>42-022-2.1.2.1.1-0313020</t>
  </si>
  <si>
    <t>Lábazatburkolat készítése, beltérben, gres, kőporcelán lappal, egyenes, egysoros kivitelben, 3-5 mm ragasztóba rakva, 1-10 mm fugaszélességgel, 10 cm magasságig, 20x20 - 40×40 cm közötti lapmérettel, MAPEI Keraflex Easy C2E cementkötésű ragasztóhabarcs, szürke, Kerapoxy IEG epoxigyanta fugázó, cementszürke</t>
  </si>
  <si>
    <t>42-041-1.1.1-0313031</t>
  </si>
  <si>
    <t>Újonnan készült aljzat kiegyenlítése rugalmas burkolat alá,  parketta és laminált padló úsztatott fektetéshez, (átlagos igénybevétel) szabványos cementesztrich és betonpadló felület előkészítése, 3 mm vastagságban, MAPEI Ultraplan Eco önterülő aljzatkiegyenlítő, szürke + MAPEI Primer G műgyanta bázisú, diszperziós alapozó</t>
  </si>
  <si>
    <t>42-042-5.1.1-0312119</t>
  </si>
  <si>
    <t>Laminált padló fektetése (szegélyléccel együtt), kiegyenlített aljzatra, telibe ragasztva (mechanikus illesztésű) (ragasztó anyag külön tételben kiírva),Woodstep Dynamic Click 8 mm vtg.  AC4 kopásáll. laminált padló, 19,2 cm x 129,2 cm 39 szín</t>
  </si>
  <si>
    <t>42-042-5.1.8-0316003</t>
  </si>
  <si>
    <t>Laminált padló fektetése (szegélyléccel együtt), kiegyenlített aljzatra, parketta alátétlemez elhelyezése, FLOORMAT XPS alapú barázdált parketta alátétlemez, 50x100 cm, 5 mm vtg., Cikkszám: T14501</t>
  </si>
  <si>
    <t>42-073-1.1-0313175</t>
  </si>
  <si>
    <t>Dilatációs és csatlakozó fuga kitöltése, szilikon alapú elasztikus tömítő anyaggal, 5 mm szélesség- és mélységben, MAPEI Mapesil AC oldószermentes, ecetsavas, penészedésálló szilikon hézagkitöltőanyag</t>
  </si>
  <si>
    <t>42-012-1.2.6.3.1.1.1-0153468</t>
  </si>
  <si>
    <t xml:space="preserve">Fal-, pillér-, oszlopburkolat készítése kültérben, homlokzati vakolt, beton vagy hőszigetelt felületre, vágott kőlappal palaszürke színben, 2 cm vastagságig, kötésben vagy hálósan, 3-5 mm vtg. ragasztóba rakva, 2-20 mm fugaszélességgel, fagyálló ragasztóhabarcs, homlokzatburkolat ragasztásához, szürke színben </t>
  </si>
  <si>
    <t>42-071-3-0150427</t>
  </si>
  <si>
    <t>Kiegészítő profil utólagos elhelyezése padlóburkolatoknál, szintbeli burkolatváltások esetén, rézből, alumíniumból, eloxált alumíniumból, acél és szálcsiszolt acélból, 14-25 mm szélességi mérettel, Schlüter-RENO-T A 2,5m, T burkolatváltó alu profil B=25mm, natúr alu Rendelési szám: T9/25A</t>
  </si>
  <si>
    <t>43</t>
  </si>
  <si>
    <t>Bádogozás</t>
  </si>
  <si>
    <t>43-002-1.2-0144003</t>
  </si>
  <si>
    <t>Függőereszcsatorna szerelése, félkörszelvényű, bármilyen kiterített szélességben, színes műanyagbevonatú horganyzott acéllemezből, LINDAB Rainline R 150 félkörszelvényű függő ereszcsatorna, horganyzott acél + Elite bevonat, standard színben</t>
  </si>
  <si>
    <t>43-002-11.2-0144013</t>
  </si>
  <si>
    <t>Lefolyócső szerelése kör keresztmetszettel, bármilyen kiterített szélességgel, színes műanyagbevonatú horganyzott acéllemezből, LINDAB Rainline SRÖR 100 körszelvényű lefolyócső egyik végén szűkítve, horganyzott acél + Elite bevonat, standard színben</t>
  </si>
  <si>
    <t>43-003-1.1.2.1-0993247</t>
  </si>
  <si>
    <t>Ereszszegély szerelése keményhéjalású tetőhöz, színes műanyagbevonatú horganyzott acéllemezből, 40 cm kiterített szélességig, LINDAB Seamline FOP szegély tűzihorganyzott acél + Classic bevonat, standard színben, 0,5 mm vtg., kiterített szélesség: 251-300 mm</t>
  </si>
  <si>
    <t>43-003-8.2.1-0993246</t>
  </si>
  <si>
    <t>Ablak- vagy szemöldökpárkány színes műanyagbevonatú horganyzott acéllemezből, 50 cm kiterített szélességig, LINDAB Seamline FOP szegély tűzihorganyzott acél + Classic bevonat, standard színben, 0,5 mm vtg., kiterített szélesség: 201-250 mm</t>
  </si>
  <si>
    <t>43-003-4.1.2.2-0993508</t>
  </si>
  <si>
    <t>Falszegély szerelése keményhéjalású tetőhöz, színes műanyagbevonatú horganyzott acéllemezből, 40 cm kiterített szélességgel, LINDAB Seamline FOP szalag tűzihorganyzott acél + Classic bevonat, standard színben, 0,5 mm vtg., kiterített szélesség: 351-400 mm</t>
  </si>
  <si>
    <t>43-003-5.1.2.1-0993507</t>
  </si>
  <si>
    <t>Kéményszegély szerelése keményhéjalású tetőhöz, színes műanyagbevonatú horganyzott acéllemezből, 33 cm kiterített szélességig, LINDAB Seamline FOP szalag tűzihorganyzott acél + Classic bevonat, standard színben, 0,5 mm vtg., kiterített szélesség: 301-350 mm</t>
  </si>
  <si>
    <t>44</t>
  </si>
  <si>
    <t>Fa- és műanyag szerkezet elhelyezése</t>
  </si>
  <si>
    <t>44-001-1.1.1.1-0131032</t>
  </si>
  <si>
    <t>Fa beltéri nyílászárók elhelyezése, előre kihagyott falnyílásba, utólagos elhelyezéssel, tömítés nélkül, (szerelvényezve, finom beállítással), MDF vagy keményhéjszerkezetes ajtó, 6,00 m kerületig, Beltéri kazettás ajtó, tele lemezelt, egyszárnyú, MDF tokkal, kilincs nélkül, 75x210 cm Konszignáció szerint, konszignációs szám: 6.5.</t>
  </si>
  <si>
    <t>44-001-1.1.1.1-0131034</t>
  </si>
  <si>
    <t>Fa beltéri nyílászárók elhelyezése, előre kihagyott falnyílásba, utólagos elhelyezéssel, tömítés nélkül, (szerelvényezve, finom beállítással), MDF vagy keményhéjszerkezetes ajtó, 6,00 m kerületig, Beltéri kazettás ajtó, tele lemezelt, egyszárnyú, MDF tokkal, kilincs nélkül, 90x210 cm Konszignáció szerint, konszignációs szám: 6.6.</t>
  </si>
  <si>
    <t>44-001-1</t>
  </si>
  <si>
    <t>Schüco műanyag lakás bejárati ajtó oldalvilágítóval, kültéri, egyszárnyú, nyíló 130/240 ötkamrás műanyag 8,4cm szélességgel és 7,6 cm vastagsággal, háromszoros ütközésű profilokkal, EPDM gumi tömítéssel külső oldalon antracit színű, belső oldalon fehér színű 3 rétegű, két légkamrás hőszigetelő üvegezés (4-16-4-16-4) (Uköv =1,15 W/m2K), argongáz töltéssel Konszignáció szerint, konszignációs szám: 6.1.</t>
  </si>
  <si>
    <t>44-001-2</t>
  </si>
  <si>
    <t>Schüco műanyag bejárati ajtó, kültéri, egyszárnyú, nyíló 90/200 ötkamrás műanyag 8,4cm szélességgel és 7,6 cm vastagsággal, háromszoros ütközésű profilokkal, EPDM gumi tömítéssel külső oldalon antracit színű, belső oldalon fehér színű Konszignáció szerint, konszignációs szám: 6.2.</t>
  </si>
  <si>
    <t>44-001-3</t>
  </si>
  <si>
    <t>Szimmetrikusan nyíló erkélyajtó oldalvilágítóval, műanyag, külső falban 350/240 hatkamrás műanyag 7,5cm, háromszoros ütközésű profilokkal, EPDM gumi tömítéssel külső oldalon antracit színű, belső oldalon fehér színű beépített redőnytokkal, redőny nélkül szárnyanként min.3db 3D ajtópánt alsórész, acél Üvegezés : 3 rétegű, két légkamrás hőszigetelő üvegezés (4-16-4-16-4) (Uköv =1,15 W/m2K), argongáz töltéssel Konszignáció szerint, konszignációs szám: 6.3.</t>
  </si>
  <si>
    <t>44-001-4</t>
  </si>
  <si>
    <t>Műanyag ablak külső falban 60/60 egyszárnyú, bukó/nyíló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6.7.</t>
  </si>
  <si>
    <t>44-001-5</t>
  </si>
  <si>
    <t>Műanyag sarok ablak külső falban 150/150 kétszárnyú, bukó/nyíló, 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6.8.</t>
  </si>
  <si>
    <t>44-001-6</t>
  </si>
  <si>
    <t>Műanyag sarok ablak külső falban 185/150 sorolt - kétszárnyú, bukó/nyíló, 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6.9.</t>
  </si>
  <si>
    <t>44-001-7</t>
  </si>
  <si>
    <t>Műanyag ablak külső falban 125/150 sorolt - egyszárnyú,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6.10.</t>
  </si>
  <si>
    <t>44-001-8</t>
  </si>
  <si>
    <t>Műanyag ablak külső falban 120/150 kétszárnyú, bukó/nyíló; 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6.11.</t>
  </si>
  <si>
    <t>44-001-10</t>
  </si>
  <si>
    <t>Műanyag ablak külső falban 155/240 sorolt - egyszárnyú,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 Konszignáció szerint, konszignációs szám: 6.14.</t>
  </si>
  <si>
    <t>44-001-13</t>
  </si>
  <si>
    <t>Műanyag ablak külső falban, 100/240 egyszárnyú, bukó/nyíló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6.12.</t>
  </si>
  <si>
    <t>44-001-14</t>
  </si>
  <si>
    <t>Műanyag ablak külső falban, 90/60, egyszárnyú, bukó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6.15.</t>
  </si>
  <si>
    <t>44-001-18</t>
  </si>
  <si>
    <t>Fakro LWF lehajtható padláslétra, 60/120 cm, lefelé nyíló 3 részes összecsukható padlásfeljáró lépcső hőszigetelt ajtólappal, fém kapaszkodóval csúszásgátló lépcsőfokokkal és papucsokkal rendszerhez tartozó típusvasalatokkal LXW kiegészítő ajtóval szintmagasság : 2,80 m</t>
  </si>
  <si>
    <t>44-001-19</t>
  </si>
  <si>
    <t xml:space="preserve">Műanyagborítású keményhablemez könyöklő, belső oldalon, nyílászárókhoz </t>
  </si>
  <si>
    <t>Műanyag ablak külső falban, 100/240 egyszárnyú,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6.13.</t>
  </si>
  <si>
    <t>45</t>
  </si>
  <si>
    <t>Fém nyílászáró és épületlakatos szerkezet elhelyezése</t>
  </si>
  <si>
    <t>45-001-3.1-0134752</t>
  </si>
  <si>
    <t>Kiegészítő szerelvények elhelyezése beltéri ajtólapokhoz, Alu körcímkés kilincsgarnitúra, BB vagy PZ előkészítéssel</t>
  </si>
  <si>
    <t>45-003-13.1.2.1-0134851</t>
  </si>
  <si>
    <t>Szekcionált garázskapu szerelése tüzihorganyzott, acél lamellákból, kilincs és zártesttel, duplafalú, hőszigetelt kivitelben, 2250-3000 mm szabad áthajtószélesség között, Hörmann LPU 40 szekcionált garázskapu, 2750x2125mm, 42 mm vastag kapulappal, S-bordás, kívül antracit színű műanyag burkolattal motoros működtetéssel ( Promatic garázskapu hatómű szettel )</t>
  </si>
  <si>
    <t>47</t>
  </si>
  <si>
    <t>Felületképzés</t>
  </si>
  <si>
    <t>47-000-1.99.1.2.1.2-0415512</t>
  </si>
  <si>
    <t>Belső festéseknél felület előkészítése, részmunkák; felület glettelése zsákos kiszerelésű anyagból (alapozóval, sarokvédelemmel), bármilyen padozatú helyiségben, vakolt felületen, 1,5 mm vastagságban tagolt felületen, Baumit FinoBello, gipszes glett, 0-10 mm-es vastagságban, Cikkszám: 951720</t>
  </si>
  <si>
    <t>47-011-15.1.1.2-0148287</t>
  </si>
  <si>
    <t>Diszperziós festés műanyag bázisú vizes-diszperziós  fehér vagy gyárilag színezett festékkel, új vagy régi lekapart, előkészített alapfelületen, vakolaton, két rétegben, tagolt sima felületen, Baumit Divina Classic - fehér színű diszperziós beltéri falfesték, Cikkszám: 956121</t>
  </si>
  <si>
    <t>47-000-3.4.4.2.1-0415517</t>
  </si>
  <si>
    <t>Külső festéseknél felület előkészítése, részmunkák; glettelés, cementbázisu homlokzati glettanyaggal, beton felületen, tagolatlan felületen, Baumit StarContact White glettelés</t>
  </si>
  <si>
    <t>47-031-3.12.2.2-0418751</t>
  </si>
  <si>
    <t>Külső fafelületek lazúrozása, gyalult felületen, oldószeres lazúrral, két rétegben, tagolt felületen, REVCO Wood-Line falazúr, natúr</t>
  </si>
  <si>
    <t>47-031-3.1.2.2-0418771</t>
  </si>
  <si>
    <t>Külső fafelületek alapmázolása, műgyantabázisú vizes diszperziós lazúrokkal, tagolt felületen, REVCO Wood-Line alapozó</t>
  </si>
  <si>
    <t>48</t>
  </si>
  <si>
    <t>Szigetelés</t>
  </si>
  <si>
    <t>48-002-1.1.1.1.1-0099073</t>
  </si>
  <si>
    <t>Talajnedvesség elleni szigetelés; Bitumenes lemez szigetelés aljzatának kellősítése, egy rétegben, vízszintes felületen, oldószeres hideg bitumenmázzal (száraz felületen), ICOPAL SIPLAST PRIMER® Speed SBS oldószeres bitumenes alapozó</t>
  </si>
  <si>
    <t>[ÖN] [Falak alatt és földszinti padozaton.]</t>
  </si>
  <si>
    <t>48-002-1.3.1.2-0099043</t>
  </si>
  <si>
    <t>Talajnedvesség elleni szigetelés; Padlószigetelés, egy rétegben, minimum 4,0 mm vastag elasztomerbitumenes (SBS modifikált vagy SBS/oxidált duo) lemezzel, aljzathoz foltonként vagy sávokban olvasztásos ragasztással, átlapolásoknál teljes felületű hegesztéssel fektetve, VILLAS EO-V 4 F/K Extra, üvegszövet hordozórétegű, 4 mm vastag, SBS-oxid DUO lemez</t>
  </si>
  <si>
    <t>48-007-41.1.1.1.2-0093529</t>
  </si>
  <si>
    <t>Födém; Padló hőszigetelő anyag elhelyezése, vízszintes felületen, aljzatbeton alá, úsztató rétegként, expandált polisztirolhab lemezzel, Austrotherm AT-N100 expandált polisztirol keményhab hőszigetelő lemez, 1000x500x100 mm</t>
  </si>
  <si>
    <t>48-007-41.2.3-0113379</t>
  </si>
  <si>
    <t>Födém; Padló peremszigetelés elhelyezése úsztatott aljzatbeton esetén, extrudált polietilén szigetelő szalaggal, AUSTROTHERM AT-PE sáv 10/100 mm</t>
  </si>
  <si>
    <t>48-007-56.1.3.1-0113544</t>
  </si>
  <si>
    <t>Alátét- és elválasztó rétegek beépítése, védőlemez-, műanyagfátyol-, fólia vagy műanyagfilc egy rétegben, átlapolással, rögzítés nélkül, padló, födém szigeteléseknél, vízszintes felületen, AUSTROTHERM polietilén fólia, 0,09 mm vastagságú, 2 m szélességű</t>
  </si>
  <si>
    <t>48-010-1.1.2.2-0113315</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</si>
  <si>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tagolt sík, függőleges falon, 20 cm Baumit ProTherm EPS hőszigetelés, ragasztva, dübelezve, rendszer szerint, Baumit StarTex erősítő háló Baumit StarContact White ragasztáshoz, tapaszoláshoz és üvegszövet háló beágyazáshoz</t>
  </si>
  <si>
    <t>48-007-41.1.2.1-0090642</t>
  </si>
  <si>
    <t>Födém; Padló hőszigetelő anyag elhelyezése, vízszintes felületen, párnafák vagy álpadló tartószerkezet közé, szálas szigetelő anyaggal (üveggyapot, kőzetgyapot), ISOVER AKUPLAT 10x2 200 mm üveggyapot hőszigetelő lemez λ↓D =0,037 (W/mK)</t>
  </si>
  <si>
    <t>48-007-41.1.3.1</t>
  </si>
  <si>
    <t>Födém; Padló hőszigetelő anyag elhelyezése, vízszintes felületen, párnafák alá, szálas szigetelőanyaggal (üveggyapot, kőzetgyapot) 2*5 cm ISOVER Akusto üveggyapot lemez, hő és hangszigetelés (fajsúly:11 kg/m3), 1 rtg. Solflex hőtükrös párazáró fólia</t>
  </si>
  <si>
    <t>48-002-1.4.1.1</t>
  </si>
  <si>
    <t xml:space="preserve">Talajnedvesség elleni szigetelés; Lábazatszigetelés terepcsatlakozás felett 30 cm magasságig felvezetve, egy rétegben, minimum 4,0 mm vastag oxidált bitumenes lemezzel, az aljzathoz teljes felületű lángolvasztásos ragasztással,az átlapolásoknál teljes felületű hegesztéssel fektetve, Villas Villox O-V 4 T/K bitumenes vastaglemez talajnedvesség elleni szigetelés 1 réteg 4mm SBS modifikált bitumenes lemez </t>
  </si>
  <si>
    <t>48-010-1.5.2.2</t>
  </si>
  <si>
    <t>Homlokzati hőszigetelés, üvegszövetháló-erősítéssel,(mechanikai rögzítés, felületi zárás valamint kiegészítő profilok külön tételben szerepelnek), lépcsős él-képzésű, érdesített XPS hőszigetelő lapokkal, ragasztóporból képzett ragasztóba, tagolt sík, függőleges falon 15 cm Baumit XPS zártcellás hőszigetelés, ragasztva, rendszer szerint</t>
  </si>
  <si>
    <t>48-005-1.90.1</t>
  </si>
  <si>
    <t>Csapadékvíz elleni szigetelés; Tetőszigetelő rendszer készítése SIKAPLAN-15G műanyag szigetelő lemezzel, rendszer szerint S-Glass Fleece üvegfátyol elválasztó filc réteggel</t>
  </si>
  <si>
    <t>48-007-51.1.1-0118004</t>
  </si>
  <si>
    <t>Hőhidak hőszigetelése; bentmaradó zsaluzatként alkalmazva, extrudált polisztirolhab lemezzel,  XPS extrudált polisztirolhab lemez, 1250x600x50 mm</t>
  </si>
  <si>
    <t>48-010-1.1.2.2-0113305</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</si>
  <si>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tagolt sík, függőleges falon, Baumit ProTherm EPS  homlokzati hőszigetelő lemez,1000x500x50 mm</t>
  </si>
  <si>
    <t>[Homlokzati nyílászárók kávájába ragasztva.]</t>
  </si>
  <si>
    <t>48-007-41.1.2.1-0092046</t>
  </si>
  <si>
    <t>Födém; Padló hőszigetelő anyag elhelyezése, vízszintes felületen, párnafák vagy álpadló tartószerkezet közé, szálas szigetelő anyaggal (üveggyapot, kőzetgyapot), ROCKWOOL Airrock LD kőzetgyapot lemez 100 mm</t>
  </si>
  <si>
    <t>48-007-41.1.2.1-0092049</t>
  </si>
  <si>
    <t>Födém; Padló hőszigetelő anyag elhelyezése, vízszintes felületen, párnafák vagy álpadló tartószerkezet közé, szálas szigetelő anyaggal (üveggyapot, kőzetgyapot), ROCKWOOL Airrock LD kőzetgyapot lemez 150 mm</t>
  </si>
  <si>
    <t>61</t>
  </si>
  <si>
    <t>Útburkolat alap és makadámburkolat készítése</t>
  </si>
  <si>
    <t>61-003-2.1-0710010</t>
  </si>
  <si>
    <t>Telepen kevert hidraulikus vagy vegyes kötőanyagú stabilizált réteg készítése, 2,00 m-nél nagyobb szélességben, CKt-2 vagy CTt-2 jelű keverékből, CKt-T2 jelű, cement kötőanyagú homokos kavics, Gy-R40 (70/100) bitumenemulzió (új név: C 40 B1)</t>
  </si>
  <si>
    <t>62</t>
  </si>
  <si>
    <t>Kőburkolat készítése</t>
  </si>
  <si>
    <t>62-002-1.4.2-0619060</t>
  </si>
  <si>
    <t>Kiemelt szegély készítése, alapárok kiemelésével, beton alapgerendával és megtámasztással, hézagolással, előregyártott szegélykőből vagy cölöpökből, 100 cm hosszú elemekből, LEIER Quartz kerti szegélykő, 100x5x25 cm, Szürke, Cikkszám: HUTX5164 C12/15 - XN(H) földnedves kavicsbeton keverék CEM 32,5 pc. D↓max = 16 mm, m = 6,3 finomsági modulussal</t>
  </si>
  <si>
    <t>62-003-6-0110765</t>
  </si>
  <si>
    <t>Térburkolathoz fagyálló, teherhordó alap készítése, 15 cm vastagságban, Zúzottkő, Z 35/55 Mészkő és Dolomit, Polgárdi</t>
  </si>
  <si>
    <t>62-003-6-0130212</t>
  </si>
  <si>
    <t>Térburkolathoz fagyálló, teherhordó alap készítése, 20 cm vastagságban, Különleges zúzottkő dolomit, KZ 2/4, KŐKA, Iszkaszentgyörgy</t>
  </si>
  <si>
    <t>62-003-8.1-0613900</t>
  </si>
  <si>
    <t>Tér- vagy járdaburkolat készítése, beton burkolókőből soros, halszálka, parketta vagy kazettás kötésben, homokágyazatba fektetve, 10x20x4, 10x20x5, 10x20x6, 10x20x8 cm-es méretű idomkővel, LEIER Piazza 10x20x6 cm, szürke, N+F , Cikkszám: HUTJH4362</t>
  </si>
  <si>
    <t>62-001-1</t>
  </si>
  <si>
    <t>Kulé kavics terítés épület mellé, 24-40</t>
  </si>
  <si>
    <t>Összesen (HUF)</t>
  </si>
  <si>
    <t>4+4 lakásos társasház - 2. ÜTEM - 6. LAKÁS</t>
  </si>
  <si>
    <t>9700 Szombathely, Szőllősi sétány</t>
  </si>
  <si>
    <t>Hrsz: 8665/1</t>
  </si>
  <si>
    <t>Költségvetés főösszesítő</t>
  </si>
  <si>
    <t>1 Építmény közvetlen költségei</t>
  </si>
  <si>
    <t>2.1 ÁFA vetítési alap</t>
  </si>
  <si>
    <t>2.2 ÁFA</t>
  </si>
  <si>
    <t>3 A munka ára (HUF)</t>
  </si>
  <si>
    <t>41-004-1.5.1-0134161</t>
  </si>
  <si>
    <t>Egyszeres fedés oldalhornyos betoncserepekkel, sík felületű, 45° tetőhajlásszögig TERRÁN Zenit Resistor alapcserép, carbon, grafit</t>
  </si>
  <si>
    <t>41-004-19.3.2-0134162</t>
  </si>
  <si>
    <t>Egyszeres betoncserépfedésnél taréjgerinc készítése sík betoncserépfedésnél, kúpcseréppel,  és taréjgerinc szalaggal * TERRÁN Zenit Resistor kúpcserép, carbon, grafit</t>
  </si>
  <si>
    <t>41-004-19.11.2-0134164</t>
  </si>
  <si>
    <t>Egyszeres betoncserépfedésnél élgerinc készítése, kezdő élgerinccserép vagy elosztó kúpcserép elhelyezése és rögzítése TERRÁN Zenit Resistor kezdő élgerinccserép, carbon, grafit</t>
  </si>
  <si>
    <t>41-004-19.11.1-0134162</t>
  </si>
  <si>
    <t>Egyszeres betoncserépfedésnél élgerinc készítése, kúpcseréppel és univerzális öntapadó kúpalátéttel vagy  kúpcseréppel, fésűs élgerinccel  vagy szellőzőszalaggal TERRÁN Zenit Resistor kúpcserép, alumínium kúpalátéttel, carbon, grafit</t>
  </si>
  <si>
    <t>41-004-19.11.2-0134165</t>
  </si>
  <si>
    <t>Egyszeres betoncserépfedésnél élgerinc készítése, kezdő élgerinccserép vagy elosztó kúpcserép elhelyezése és rögzítése TERRÁN Zenit Resistor 3-as elosztó kúpcserép carbon, grafit</t>
  </si>
  <si>
    <t>41-004-119.19-0117124</t>
  </si>
  <si>
    <t>Egyszeres betoncserépfedésnél kiegészítő rögzítővasalat elhelyezése, Terrán vágott cserép rögzítő karom S csipesz, minden modellhez 17-21 mm</t>
  </si>
  <si>
    <t>41-004-119.19-0117071</t>
  </si>
  <si>
    <t>Egyszeres betoncserépfedésnél kiegészítő rögzítővasalat elhelyezése, Terrán viharkapocs S cink- alumínium 30/50-es, 40/50-es, 40/60-as lécezéshez, beakasztós (250 db/ doboz)</t>
  </si>
  <si>
    <t>41-004-19.21.1-0134163</t>
  </si>
  <si>
    <t>Egyszeres betoncserépfedésnél kiszellőztetés, szellőzőcserép elhelyezése TERRÁN Zenit Resistor szellőzőcserép, carbon, grafit</t>
  </si>
  <si>
    <t>41-004-19.21.2-0334012</t>
  </si>
  <si>
    <t>Egyszeres betoncserépfedésnél kiszellőztetés, műanyag szellőzőszalag, szellőzőléc, lezárófésű vagy páracseppentő ereszlemez elhelyezése eresznél TERRÁN fésűs ereszszellőző-elem, tégla, fekete</t>
  </si>
  <si>
    <t>41-004-19.21.2-0334014</t>
  </si>
  <si>
    <t>Egyszeres betoncserépfedésnél kiszellőztetés, műanyag szellőzőszalag, szellőzőléc, lezárófésű vagy páracseppentő ereszlemez elhelyezése eresznél TERRÁN szellőzőszalag, 100 mm, tégla, fekete, barna</t>
  </si>
  <si>
    <t>41-004-19.6-0994080</t>
  </si>
  <si>
    <t>Egyszeres betoncserépfedésnél átvezetőcserép elhelyezése TERRÁN füstgázcső adapter tégla, barna, antracit</t>
  </si>
  <si>
    <t>41-004-19.34-0994049</t>
  </si>
  <si>
    <t>Egyszeres betoncserépfedésnél tetőkibúvó ablak elhelyezése TERRÁN tetőkibúvó ablak (műanyag), tégla, fekete, barna</t>
  </si>
  <si>
    <t>41-004-19.27-0994091</t>
  </si>
  <si>
    <t>Egyszeres betoncserépfedésnél biztonsági tetőhorog, rács vagy lépcsőfok elhelyezése,  fém tartók és járócserepek vagy univerzális fém járóelem beépítésével TERRÁN biztonsági járórács, 80 cm, tégla, barna, fekete</t>
  </si>
  <si>
    <t>41-004-19.27-0994094</t>
  </si>
  <si>
    <t>Egyszeres betoncserépfedésnél biztonsági tetőhorog, rács vagy lépcsőfok elhelyezése,  fém tartók és járócserepek vagy univerzális fém járóelem beépítésével TERRÁN biztonsági korlát szett, tégla, barna, fekete</t>
  </si>
  <si>
    <t>41-004-19.25-0994055</t>
  </si>
  <si>
    <r>
      <t>Egyszeres betoncserépfedésnél hófogócserép vagy fém hófogó elhelyezése a teljes tetőfelületen, hótehertől függően 1,4 db - 2,5 db/m</t>
    </r>
    <r>
      <rPr>
        <vertAlign val="superscript"/>
        <sz val="10"/>
        <color indexed="8"/>
        <rFont val="Times New Roman CE"/>
        <family val="0"/>
      </rPr>
      <t>2</t>
    </r>
    <r>
      <rPr>
        <sz val="10"/>
        <color indexed="8"/>
        <rFont val="Times New Roman CE"/>
        <family val="0"/>
      </rPr>
      <t xml:space="preserve"> TERRÁN fém hófogó, 27x380 mm, fekete, barna</t>
    </r>
  </si>
</sst>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4">
    <font>
      <sz val="10"/>
      <name val="Arial"/>
      <family val="0"/>
    </font>
    <font>
      <b/>
      <sz val="10"/>
      <name val="Times New Roman"/>
      <family val="1"/>
    </font>
    <font>
      <sz val="10"/>
      <name val="Times New Roman"/>
      <family val="1"/>
    </font>
    <font>
      <b/>
      <sz val="11"/>
      <name val="Times New Roman"/>
      <family val="1"/>
    </font>
    <font>
      <b/>
      <sz val="14"/>
      <name val="Times New Roman"/>
      <family val="1"/>
    </font>
    <font>
      <vertAlign val="superscript"/>
      <sz val="10"/>
      <color indexed="8"/>
      <name val="Times New Roman CE"/>
      <family val="0"/>
    </font>
    <font>
      <sz val="10"/>
      <color indexed="8"/>
      <name val="Times New Roman CE"/>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0"/>
      <color theme="1"/>
      <name val="Times New Roman CE"/>
      <family val="0"/>
    </font>
    <font>
      <sz val="10"/>
      <color theme="1"/>
      <name val="Times New Roman CE"/>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indexed="8"/>
      </top>
      <bottom style="thin">
        <color indexed="8"/>
      </bottom>
    </border>
    <border>
      <left style="thin">
        <color indexed="22"/>
      </left>
      <right style="thin">
        <color indexed="22"/>
      </right>
      <top style="thin">
        <color indexed="8"/>
      </top>
      <bottom style="thin">
        <color indexed="8"/>
      </bottom>
    </border>
    <border>
      <left style="thin">
        <color indexed="22"/>
      </left>
      <right style="thin">
        <color indexed="22"/>
      </right>
      <top style="thin">
        <color indexed="22"/>
      </top>
      <bottom style="thin">
        <color indexed="8"/>
      </bottom>
    </border>
  </borders>
  <cellStyleXfs count="5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cellStyleXfs>
  <cellXfs count="15">
    <xf numFmtId="0" fontId="0" fillId="0" borderId="0" xfId="0" applyAlignment="1">
      <alignment/>
    </xf>
    <xf numFmtId="0" fontId="1" fillId="33" borderId="10" xfId="0" applyFont="1" applyFill="1" applyBorder="1" applyAlignment="1" applyProtection="1">
      <alignment horizontal="left" vertical="top" wrapText="1"/>
      <protection/>
    </xf>
    <xf numFmtId="0" fontId="1" fillId="33" borderId="10" xfId="0" applyFont="1" applyFill="1" applyBorder="1" applyAlignment="1" applyProtection="1">
      <alignment horizontal="right" vertical="top" wrapText="1"/>
      <protection/>
    </xf>
    <xf numFmtId="0" fontId="2"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2" fillId="0" borderId="0" xfId="0" applyFont="1" applyFill="1" applyBorder="1" applyAlignment="1" applyProtection="1">
      <alignment horizontal="right" vertical="top" wrapText="1"/>
      <protection/>
    </xf>
    <xf numFmtId="0" fontId="3" fillId="0" borderId="11" xfId="0" applyFont="1" applyFill="1" applyBorder="1" applyAlignment="1" applyProtection="1">
      <alignment vertical="top" wrapText="1"/>
      <protection/>
    </xf>
    <xf numFmtId="0" fontId="1" fillId="0" borderId="11" xfId="0" applyFont="1" applyFill="1" applyBorder="1" applyAlignment="1" applyProtection="1">
      <alignment vertical="top" wrapText="1"/>
      <protection/>
    </xf>
    <xf numFmtId="10" fontId="2" fillId="0" borderId="12" xfId="0" applyNumberFormat="1" applyFont="1" applyFill="1" applyBorder="1" applyAlignment="1" applyProtection="1">
      <alignment horizontal="right" vertical="top" wrapText="1"/>
      <protection/>
    </xf>
    <xf numFmtId="0" fontId="42" fillId="0" borderId="0" xfId="0" applyFont="1" applyAlignment="1">
      <alignment vertical="top" wrapText="1"/>
    </xf>
    <xf numFmtId="49" fontId="43" fillId="0" borderId="0" xfId="0" applyNumberFormat="1" applyFont="1" applyAlignment="1">
      <alignment vertical="top" wrapText="1"/>
    </xf>
    <xf numFmtId="0" fontId="1" fillId="0" borderId="0" xfId="0" applyFont="1" applyFill="1" applyBorder="1" applyAlignment="1" applyProtection="1">
      <alignment vertical="top" wrapText="1"/>
      <protection/>
    </xf>
    <xf numFmtId="0" fontId="3" fillId="0" borderId="11" xfId="0" applyFont="1" applyFill="1" applyBorder="1" applyAlignment="1" applyProtection="1">
      <alignment horizontal="center" vertical="top" wrapText="1"/>
      <protection/>
    </xf>
    <xf numFmtId="0" fontId="2" fillId="0" borderId="0" xfId="0" applyFont="1" applyFill="1" applyBorder="1" applyAlignment="1" applyProtection="1">
      <alignment horizontal="center" vertical="top" wrapText="1"/>
      <protection/>
    </xf>
    <xf numFmtId="0" fontId="4" fillId="0" borderId="12" xfId="0" applyFont="1" applyFill="1" applyBorder="1" applyAlignment="1" applyProtection="1">
      <alignment horizontal="center" vertical="top" wrapText="1"/>
      <protection/>
    </xf>
  </cellXfs>
  <cellStyles count="42">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Figyelmeztetés" xfId="40"/>
    <cellStyle name="Hivatkozott cella" xfId="41"/>
    <cellStyle name="Jegyzet" xfId="42"/>
    <cellStyle name="Jelölőszín (1)" xfId="43"/>
    <cellStyle name="Jelölőszín (2)" xfId="44"/>
    <cellStyle name="Jelölőszín (3)" xfId="45"/>
    <cellStyle name="Jelölőszín (4)" xfId="46"/>
    <cellStyle name="Jelölőszín (5)" xfId="47"/>
    <cellStyle name="Jelölőszín (6)" xfId="48"/>
    <cellStyle name="Jó" xfId="49"/>
    <cellStyle name="Kimenet" xfId="50"/>
    <cellStyle name="Magyarázó szöveg" xfId="51"/>
    <cellStyle name="Összesen" xfId="52"/>
    <cellStyle name="Rossz" xfId="53"/>
    <cellStyle name="Semleges" xfId="54"/>
    <cellStyle name="Számítás"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D12"/>
  <sheetViews>
    <sheetView zoomScalePageLayoutView="0" workbookViewId="0" topLeftCell="A1">
      <selection activeCell="A1" sqref="A1"/>
    </sheetView>
  </sheetViews>
  <sheetFormatPr defaultColWidth="9.140625" defaultRowHeight="12.75"/>
  <cols>
    <col min="1" max="1" width="47.28125" style="0" customWidth="1"/>
    <col min="2" max="2" width="11.8515625" style="0" customWidth="1"/>
    <col min="3" max="4" width="15.421875" style="0" customWidth="1"/>
  </cols>
  <sheetData>
    <row r="1" spans="1:3" ht="12.75">
      <c r="A1" s="4" t="s">
        <v>294</v>
      </c>
      <c r="C1" s="4"/>
    </row>
    <row r="2" ht="12.75">
      <c r="A2" s="4" t="s">
        <v>295</v>
      </c>
    </row>
    <row r="3" ht="12.75">
      <c r="A3" s="4" t="s">
        <v>296</v>
      </c>
    </row>
    <row r="5" ht="12.75">
      <c r="C5" s="3"/>
    </row>
    <row r="7" spans="1:4" ht="18.75">
      <c r="A7" s="14" t="s">
        <v>297</v>
      </c>
      <c r="B7" s="14"/>
      <c r="C7" s="14"/>
      <c r="D7" s="14"/>
    </row>
    <row r="8" spans="1:4" ht="12.75">
      <c r="A8" s="1" t="s">
        <v>1</v>
      </c>
      <c r="B8" s="2"/>
      <c r="C8" s="2" t="s">
        <v>2</v>
      </c>
      <c r="D8" s="2" t="s">
        <v>3</v>
      </c>
    </row>
    <row r="9" spans="1:4" ht="12.75">
      <c r="A9" s="3" t="s">
        <v>298</v>
      </c>
      <c r="C9" s="4">
        <f>'Munkanem összesítő'!C21</f>
        <v>0</v>
      </c>
      <c r="D9" s="4">
        <f>'Munkanem összesítő'!D21</f>
        <v>0</v>
      </c>
    </row>
    <row r="10" spans="1:4" ht="12.75">
      <c r="A10" s="3" t="s">
        <v>299</v>
      </c>
      <c r="C10" s="13">
        <f>ROUND(C9+D9,0)</f>
        <v>0</v>
      </c>
      <c r="D10" s="13"/>
    </row>
    <row r="11" spans="1:4" ht="12.75">
      <c r="A11" s="3" t="s">
        <v>300</v>
      </c>
      <c r="B11" s="8">
        <v>0</v>
      </c>
      <c r="C11" s="13">
        <f>ROUND(C10*B11,0)</f>
        <v>0</v>
      </c>
      <c r="D11" s="13"/>
    </row>
    <row r="12" spans="1:4" s="6" customFormat="1" ht="14.25">
      <c r="A12" s="6" t="s">
        <v>301</v>
      </c>
      <c r="C12" s="12">
        <f>ROUND(C11+C10,0)</f>
        <v>0</v>
      </c>
      <c r="D12" s="12"/>
    </row>
  </sheetData>
  <sheetProtection/>
  <mergeCells count="4">
    <mergeCell ref="C12:D12"/>
    <mergeCell ref="C11:D11"/>
    <mergeCell ref="C10:D10"/>
    <mergeCell ref="A7:D7"/>
  </mergeCells>
  <printOptions horizontalCentered="1"/>
  <pageMargins left="0.3" right="0.3" top="0.61" bottom="0.37" header="0.1" footer="0.1"/>
  <pageSetup firstPageNumber="1" useFirstPageNumber="1" horizontalDpi="300" verticalDpi="300" orientation="portrait" pageOrder="overThenDown" paperSize="9" r:id="rId1"/>
  <headerFooter alignWithMargins="0">
    <oddHeader>&amp;C&amp;P</oddHeader>
    <oddFooter>&amp;C&amp;F</oddFooter>
  </headerFooter>
</worksheet>
</file>

<file path=xl/worksheets/sheet10.xml><?xml version="1.0" encoding="utf-8"?>
<worksheet xmlns="http://schemas.openxmlformats.org/spreadsheetml/2006/main" xmlns:r="http://schemas.openxmlformats.org/officeDocument/2006/relationships">
  <sheetPr>
    <outlinePr summaryBelow="0" summaryRight="0"/>
  </sheetPr>
  <dimension ref="A1:J9"/>
  <sheetViews>
    <sheetView tabSelected="1" zoomScalePageLayoutView="0" workbookViewId="0" topLeftCell="A1">
      <selection activeCell="J24" sqref="J2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119</v>
      </c>
      <c r="C2" s="3" t="s">
        <v>120</v>
      </c>
      <c r="D2" s="4">
        <v>398.35</v>
      </c>
      <c r="E2" s="3" t="s">
        <v>17</v>
      </c>
      <c r="F2" s="3"/>
      <c r="G2" s="3"/>
      <c r="H2" s="4">
        <f aca="true" t="shared" si="0" ref="H2:H8">ROUND(F2*D2,0)</f>
        <v>0</v>
      </c>
      <c r="I2" s="4">
        <f aca="true" t="shared" si="1" ref="I2:I8">ROUND(G2*D2,0)</f>
        <v>0</v>
      </c>
      <c r="J2" s="5" t="s">
        <v>18</v>
      </c>
    </row>
    <row r="3" spans="1:10" ht="38.25">
      <c r="A3" s="3">
        <v>2</v>
      </c>
      <c r="B3" s="4" t="s">
        <v>121</v>
      </c>
      <c r="C3" s="3" t="s">
        <v>122</v>
      </c>
      <c r="D3" s="4">
        <v>143.15</v>
      </c>
      <c r="E3" s="3" t="s">
        <v>17</v>
      </c>
      <c r="F3" s="3"/>
      <c r="G3" s="3"/>
      <c r="H3" s="4">
        <f t="shared" si="0"/>
        <v>0</v>
      </c>
      <c r="I3" s="4">
        <f t="shared" si="1"/>
        <v>0</v>
      </c>
      <c r="J3" s="5" t="s">
        <v>18</v>
      </c>
    </row>
    <row r="4" spans="1:10" ht="63.75">
      <c r="A4" s="3">
        <v>3</v>
      </c>
      <c r="B4" s="4" t="s">
        <v>123</v>
      </c>
      <c r="C4" s="3" t="s">
        <v>124</v>
      </c>
      <c r="D4" s="4">
        <v>376</v>
      </c>
      <c r="E4" s="3" t="s">
        <v>17</v>
      </c>
      <c r="F4" s="3"/>
      <c r="G4" s="3"/>
      <c r="H4" s="4">
        <f t="shared" si="0"/>
        <v>0</v>
      </c>
      <c r="I4" s="4">
        <f t="shared" si="1"/>
        <v>0</v>
      </c>
      <c r="J4" s="5"/>
    </row>
    <row r="5" spans="1:10" ht="76.5">
      <c r="A5" s="3">
        <v>4</v>
      </c>
      <c r="B5" s="4" t="s">
        <v>125</v>
      </c>
      <c r="C5" s="3" t="s">
        <v>126</v>
      </c>
      <c r="D5" s="4">
        <v>361.81</v>
      </c>
      <c r="E5" s="3" t="s">
        <v>17</v>
      </c>
      <c r="F5" s="3"/>
      <c r="G5" s="3"/>
      <c r="H5" s="4">
        <f t="shared" si="0"/>
        <v>0</v>
      </c>
      <c r="I5" s="4">
        <f t="shared" si="1"/>
        <v>0</v>
      </c>
      <c r="J5" s="5" t="s">
        <v>18</v>
      </c>
    </row>
    <row r="6" spans="1:10" ht="89.25">
      <c r="A6" s="3">
        <v>5</v>
      </c>
      <c r="B6" s="4" t="s">
        <v>127</v>
      </c>
      <c r="C6" s="3" t="s">
        <v>128</v>
      </c>
      <c r="D6" s="4">
        <v>127.47</v>
      </c>
      <c r="E6" s="3" t="s">
        <v>17</v>
      </c>
      <c r="F6" s="3"/>
      <c r="G6" s="3"/>
      <c r="H6" s="4">
        <f t="shared" si="0"/>
        <v>0</v>
      </c>
      <c r="I6" s="4">
        <f t="shared" si="1"/>
        <v>0</v>
      </c>
      <c r="J6" s="5"/>
    </row>
    <row r="7" spans="1:10" ht="76.5">
      <c r="A7" s="3">
        <v>6</v>
      </c>
      <c r="B7" s="4" t="s">
        <v>129</v>
      </c>
      <c r="C7" s="3" t="s">
        <v>130</v>
      </c>
      <c r="D7" s="4">
        <v>7.8</v>
      </c>
      <c r="E7" s="3" t="s">
        <v>17</v>
      </c>
      <c r="F7" s="3"/>
      <c r="G7" s="3"/>
      <c r="H7" s="4">
        <f t="shared" si="0"/>
        <v>0</v>
      </c>
      <c r="I7" s="4">
        <f t="shared" si="1"/>
        <v>0</v>
      </c>
      <c r="J7" s="5" t="s">
        <v>18</v>
      </c>
    </row>
    <row r="8" spans="1:10" ht="76.5">
      <c r="A8" s="3">
        <v>7</v>
      </c>
      <c r="B8" s="4" t="s">
        <v>131</v>
      </c>
      <c r="C8" s="3" t="s">
        <v>132</v>
      </c>
      <c r="D8" s="4">
        <v>22.35</v>
      </c>
      <c r="E8" s="3" t="s">
        <v>17</v>
      </c>
      <c r="F8" s="3"/>
      <c r="G8" s="3"/>
      <c r="H8" s="4">
        <f t="shared" si="0"/>
        <v>0</v>
      </c>
      <c r="I8" s="4">
        <f t="shared" si="1"/>
        <v>0</v>
      </c>
      <c r="J8" s="5" t="s">
        <v>18</v>
      </c>
    </row>
    <row r="9" spans="3:9" s="6" customFormat="1" ht="14.25">
      <c r="C9" s="6" t="s">
        <v>23</v>
      </c>
      <c r="H9" s="7">
        <f>ROUND(SUM(H2:H8),0)</f>
        <v>0</v>
      </c>
      <c r="I9" s="7">
        <f>ROUND(SUM(I2:I8),0)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&amp;CZsaluzás és állványozás</oddHeader>
    <oddFooter>&amp;C&amp;F</oddFooter>
  </headerFooter>
</worksheet>
</file>

<file path=xl/worksheets/sheet11.xml><?xml version="1.0" encoding="utf-8"?>
<worksheet xmlns="http://schemas.openxmlformats.org/spreadsheetml/2006/main" xmlns:r="http://schemas.openxmlformats.org/officeDocument/2006/relationships">
  <sheetPr>
    <outlinePr summaryBelow="0" summaryRight="0"/>
  </sheetPr>
  <dimension ref="A1:J3"/>
  <sheetViews>
    <sheetView tabSelected="1" zoomScalePageLayoutView="0" workbookViewId="0" topLeftCell="A1">
      <selection activeCell="J24" sqref="J2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51">
      <c r="A2" s="3">
        <v>1</v>
      </c>
      <c r="B2" s="4" t="s">
        <v>135</v>
      </c>
      <c r="C2" s="3" t="s">
        <v>136</v>
      </c>
      <c r="D2" s="4">
        <v>6.96</v>
      </c>
      <c r="E2" s="3" t="s">
        <v>100</v>
      </c>
      <c r="F2" s="3"/>
      <c r="G2" s="3"/>
      <c r="H2" s="4">
        <f>ROUND(F2*D2,0)</f>
        <v>0</v>
      </c>
      <c r="I2" s="4">
        <f>ROUND(G2*D2,0)</f>
        <v>0</v>
      </c>
      <c r="J2" s="5"/>
    </row>
    <row r="3" spans="3:9" s="6" customFormat="1" ht="14.25">
      <c r="C3" s="6" t="s">
        <v>23</v>
      </c>
      <c r="H3" s="7">
        <f>ROUND(SUM(H2:H2),0)</f>
        <v>0</v>
      </c>
      <c r="I3" s="7">
        <f>ROUND(SUM(I2:I2),0)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&amp;CZsaluzás és állványozás</oddHeader>
    <oddFooter>&amp;C&amp;F</oddFooter>
  </headerFooter>
</worksheet>
</file>

<file path=xl/worksheets/sheet12.xml><?xml version="1.0" encoding="utf-8"?>
<worksheet xmlns="http://schemas.openxmlformats.org/spreadsheetml/2006/main" xmlns:r="http://schemas.openxmlformats.org/officeDocument/2006/relationships">
  <sheetPr>
    <outlinePr summaryBelow="0" summaryRight="0"/>
  </sheetPr>
  <dimension ref="A1:J6"/>
  <sheetViews>
    <sheetView tabSelected="1" zoomScalePageLayoutView="0" workbookViewId="0" topLeftCell="A1">
      <selection activeCell="J24" sqref="J2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27.5">
      <c r="A2" s="3">
        <v>1</v>
      </c>
      <c r="B2" s="4" t="s">
        <v>139</v>
      </c>
      <c r="C2" s="3" t="s">
        <v>140</v>
      </c>
      <c r="D2" s="4">
        <v>116.32</v>
      </c>
      <c r="E2" s="3" t="s">
        <v>17</v>
      </c>
      <c r="F2" s="3"/>
      <c r="G2" s="3"/>
      <c r="H2" s="4">
        <f>ROUND(F2*D2,0)</f>
        <v>0</v>
      </c>
      <c r="I2" s="4">
        <f>ROUND(G2*D2,0)</f>
        <v>0</v>
      </c>
      <c r="J2" s="5"/>
    </row>
    <row r="3" spans="1:10" ht="127.5">
      <c r="A3" s="3">
        <v>2</v>
      </c>
      <c r="B3" s="4" t="s">
        <v>139</v>
      </c>
      <c r="C3" s="3" t="s">
        <v>141</v>
      </c>
      <c r="D3" s="4">
        <v>7.24</v>
      </c>
      <c r="E3" s="3" t="s">
        <v>17</v>
      </c>
      <c r="F3" s="3"/>
      <c r="G3" s="3"/>
      <c r="H3" s="4">
        <f>ROUND(F3*D3,0)</f>
        <v>0</v>
      </c>
      <c r="I3" s="4">
        <f>ROUND(G3*D3,0)</f>
        <v>0</v>
      </c>
      <c r="J3" s="5"/>
    </row>
    <row r="4" spans="1:10" ht="51">
      <c r="A4" s="3">
        <v>3</v>
      </c>
      <c r="B4" s="4" t="s">
        <v>142</v>
      </c>
      <c r="C4" s="3" t="s">
        <v>143</v>
      </c>
      <c r="D4" s="4">
        <v>2.16</v>
      </c>
      <c r="E4" s="3" t="s">
        <v>17</v>
      </c>
      <c r="F4" s="3"/>
      <c r="G4" s="3"/>
      <c r="H4" s="4">
        <f>ROUND(F4*D4,0)</f>
        <v>0</v>
      </c>
      <c r="I4" s="4">
        <f>ROUND(G4*D4,0)</f>
        <v>0</v>
      </c>
      <c r="J4" s="5"/>
    </row>
    <row r="5" spans="1:10" ht="114.75">
      <c r="A5" s="3">
        <v>4</v>
      </c>
      <c r="B5" s="4" t="s">
        <v>144</v>
      </c>
      <c r="C5" s="3" t="s">
        <v>145</v>
      </c>
      <c r="D5" s="4">
        <v>26.25</v>
      </c>
      <c r="E5" s="3" t="s">
        <v>17</v>
      </c>
      <c r="F5" s="3"/>
      <c r="G5" s="3"/>
      <c r="H5" s="4">
        <f>ROUND(F5*D5,0)</f>
        <v>0</v>
      </c>
      <c r="I5" s="4">
        <f>ROUND(G5*D5,0)</f>
        <v>0</v>
      </c>
      <c r="J5" s="5" t="s">
        <v>18</v>
      </c>
    </row>
    <row r="6" spans="3:9" s="6" customFormat="1" ht="14.25">
      <c r="C6" s="6" t="s">
        <v>23</v>
      </c>
      <c r="H6" s="7">
        <f>ROUND(SUM(H2:H5),0)</f>
        <v>0</v>
      </c>
      <c r="I6" s="7">
        <f>ROUND(SUM(I2:I5),0)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&amp;CZsaluzás és állványozás</oddHeader>
    <oddFooter>&amp;C&amp;F</oddFooter>
  </headerFooter>
</worksheet>
</file>

<file path=xl/worksheets/sheet13.xml><?xml version="1.0" encoding="utf-8"?>
<worksheet xmlns="http://schemas.openxmlformats.org/spreadsheetml/2006/main" xmlns:r="http://schemas.openxmlformats.org/officeDocument/2006/relationships">
  <sheetPr>
    <outlinePr summaryBelow="0" summaryRight="0"/>
  </sheetPr>
  <dimension ref="A1:J17"/>
  <sheetViews>
    <sheetView tabSelected="1" zoomScalePageLayoutView="0" workbookViewId="0" topLeftCell="A1">
      <selection activeCell="J24" sqref="J2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51">
      <c r="A2" s="3">
        <v>1</v>
      </c>
      <c r="B2" s="9" t="s">
        <v>302</v>
      </c>
      <c r="C2" s="10" t="s">
        <v>303</v>
      </c>
      <c r="D2" s="4">
        <v>219.5</v>
      </c>
      <c r="E2" s="3" t="s">
        <v>17</v>
      </c>
      <c r="F2" s="3"/>
      <c r="G2" s="3"/>
      <c r="H2" s="4">
        <f aca="true" t="shared" si="0" ref="H2:H16">ROUND(F2*D2,0)</f>
        <v>0</v>
      </c>
      <c r="I2" s="4">
        <f aca="true" t="shared" si="1" ref="I2:I16">ROUND(G2*D2,0)</f>
        <v>0</v>
      </c>
      <c r="J2" s="5" t="s">
        <v>18</v>
      </c>
    </row>
    <row r="3" spans="1:10" ht="63.75">
      <c r="A3" s="3">
        <v>2</v>
      </c>
      <c r="B3" s="9" t="s">
        <v>304</v>
      </c>
      <c r="C3" s="10" t="s">
        <v>305</v>
      </c>
      <c r="D3" s="4">
        <v>6.84</v>
      </c>
      <c r="E3" s="3" t="s">
        <v>100</v>
      </c>
      <c r="F3" s="3"/>
      <c r="G3" s="3"/>
      <c r="H3" s="4">
        <f t="shared" si="0"/>
        <v>0</v>
      </c>
      <c r="I3" s="4">
        <f t="shared" si="1"/>
        <v>0</v>
      </c>
      <c r="J3" s="5" t="s">
        <v>18</v>
      </c>
    </row>
    <row r="4" spans="1:10" ht="63.75">
      <c r="A4" s="3">
        <v>3</v>
      </c>
      <c r="B4" s="9" t="s">
        <v>306</v>
      </c>
      <c r="C4" s="10" t="s">
        <v>307</v>
      </c>
      <c r="D4" s="4">
        <v>33.06</v>
      </c>
      <c r="E4" s="3" t="s">
        <v>100</v>
      </c>
      <c r="F4" s="3"/>
      <c r="G4" s="3"/>
      <c r="H4" s="4">
        <f t="shared" si="0"/>
        <v>0</v>
      </c>
      <c r="I4" s="4">
        <f t="shared" si="1"/>
        <v>0</v>
      </c>
      <c r="J4" s="5" t="s">
        <v>18</v>
      </c>
    </row>
    <row r="5" spans="1:10" ht="76.5">
      <c r="A5" s="3">
        <v>4</v>
      </c>
      <c r="B5" s="9" t="s">
        <v>308</v>
      </c>
      <c r="C5" s="10" t="s">
        <v>309</v>
      </c>
      <c r="D5" s="4">
        <v>4</v>
      </c>
      <c r="E5" s="3" t="s">
        <v>39</v>
      </c>
      <c r="F5" s="3"/>
      <c r="G5" s="3"/>
      <c r="H5" s="4">
        <f t="shared" si="0"/>
        <v>0</v>
      </c>
      <c r="I5" s="4">
        <f t="shared" si="1"/>
        <v>0</v>
      </c>
      <c r="J5" s="5" t="s">
        <v>18</v>
      </c>
    </row>
    <row r="6" spans="1:10" ht="63.75">
      <c r="A6" s="3">
        <v>5</v>
      </c>
      <c r="B6" s="9" t="s">
        <v>310</v>
      </c>
      <c r="C6" s="10" t="s">
        <v>311</v>
      </c>
      <c r="D6" s="4">
        <v>2</v>
      </c>
      <c r="E6" s="3" t="s">
        <v>39</v>
      </c>
      <c r="F6" s="3"/>
      <c r="G6" s="3"/>
      <c r="H6" s="4">
        <f t="shared" si="0"/>
        <v>0</v>
      </c>
      <c r="I6" s="4">
        <f t="shared" si="1"/>
        <v>0</v>
      </c>
      <c r="J6" s="5" t="s">
        <v>18</v>
      </c>
    </row>
    <row r="7" spans="1:10" ht="51">
      <c r="A7" s="3">
        <v>6</v>
      </c>
      <c r="B7" s="11" t="s">
        <v>312</v>
      </c>
      <c r="C7" s="3" t="s">
        <v>313</v>
      </c>
      <c r="D7" s="4">
        <v>268</v>
      </c>
      <c r="E7" s="3" t="s">
        <v>39</v>
      </c>
      <c r="F7" s="3"/>
      <c r="G7" s="3"/>
      <c r="H7" s="4">
        <f t="shared" si="0"/>
        <v>0</v>
      </c>
      <c r="I7" s="4">
        <f t="shared" si="1"/>
        <v>0</v>
      </c>
      <c r="J7" s="5" t="s">
        <v>18</v>
      </c>
    </row>
    <row r="8" spans="1:10" ht="63.75">
      <c r="A8" s="3">
        <v>7</v>
      </c>
      <c r="B8" s="11" t="s">
        <v>314</v>
      </c>
      <c r="C8" s="3" t="s">
        <v>315</v>
      </c>
      <c r="D8" s="4">
        <v>859</v>
      </c>
      <c r="E8" s="3" t="s">
        <v>39</v>
      </c>
      <c r="F8" s="3"/>
      <c r="G8" s="3"/>
      <c r="H8" s="4">
        <f t="shared" si="0"/>
        <v>0</v>
      </c>
      <c r="I8" s="4">
        <f t="shared" si="1"/>
        <v>0</v>
      </c>
      <c r="J8" s="5" t="s">
        <v>18</v>
      </c>
    </row>
    <row r="9" spans="1:10" ht="38.25">
      <c r="A9" s="3">
        <v>8</v>
      </c>
      <c r="B9" s="9" t="s">
        <v>316</v>
      </c>
      <c r="C9" s="10" t="s">
        <v>317</v>
      </c>
      <c r="D9" s="4">
        <v>52</v>
      </c>
      <c r="E9" s="3" t="s">
        <v>39</v>
      </c>
      <c r="F9" s="3"/>
      <c r="G9" s="3"/>
      <c r="H9" s="4">
        <f t="shared" si="0"/>
        <v>0</v>
      </c>
      <c r="I9" s="4">
        <f t="shared" si="1"/>
        <v>0</v>
      </c>
      <c r="J9" s="5" t="s">
        <v>18</v>
      </c>
    </row>
    <row r="10" spans="1:10" ht="63.75">
      <c r="A10" s="3">
        <v>9</v>
      </c>
      <c r="B10" s="9" t="s">
        <v>318</v>
      </c>
      <c r="C10" s="10" t="s">
        <v>319</v>
      </c>
      <c r="D10" s="4">
        <v>58.1</v>
      </c>
      <c r="E10" s="3" t="s">
        <v>100</v>
      </c>
      <c r="F10" s="3"/>
      <c r="G10" s="3"/>
      <c r="H10" s="4">
        <f t="shared" si="0"/>
        <v>0</v>
      </c>
      <c r="I10" s="4">
        <f t="shared" si="1"/>
        <v>0</v>
      </c>
      <c r="J10" s="5" t="s">
        <v>18</v>
      </c>
    </row>
    <row r="11" spans="1:10" ht="63.75">
      <c r="A11" s="3">
        <v>10</v>
      </c>
      <c r="B11" s="9" t="s">
        <v>320</v>
      </c>
      <c r="C11" s="10" t="s">
        <v>321</v>
      </c>
      <c r="D11" s="4">
        <v>58.1</v>
      </c>
      <c r="E11" s="3" t="s">
        <v>100</v>
      </c>
      <c r="F11" s="3"/>
      <c r="G11" s="3"/>
      <c r="H11" s="4">
        <f t="shared" si="0"/>
        <v>0</v>
      </c>
      <c r="I11" s="4">
        <f t="shared" si="1"/>
        <v>0</v>
      </c>
      <c r="J11" s="5" t="s">
        <v>18</v>
      </c>
    </row>
    <row r="12" spans="1:10" ht="38.25">
      <c r="A12" s="3">
        <v>11</v>
      </c>
      <c r="B12" s="9" t="s">
        <v>322</v>
      </c>
      <c r="C12" s="10" t="s">
        <v>323</v>
      </c>
      <c r="D12" s="4">
        <v>1</v>
      </c>
      <c r="E12" s="3" t="s">
        <v>39</v>
      </c>
      <c r="F12" s="3"/>
      <c r="G12" s="3"/>
      <c r="H12" s="4">
        <f t="shared" si="0"/>
        <v>0</v>
      </c>
      <c r="I12" s="4">
        <f t="shared" si="1"/>
        <v>0</v>
      </c>
      <c r="J12" s="5" t="s">
        <v>18</v>
      </c>
    </row>
    <row r="13" spans="1:10" ht="38.25">
      <c r="A13" s="3">
        <v>12</v>
      </c>
      <c r="B13" s="9" t="s">
        <v>324</v>
      </c>
      <c r="C13" s="10" t="s">
        <v>325</v>
      </c>
      <c r="D13" s="4">
        <v>1</v>
      </c>
      <c r="E13" s="3" t="s">
        <v>39</v>
      </c>
      <c r="F13" s="3"/>
      <c r="G13" s="3"/>
      <c r="H13" s="4">
        <f t="shared" si="0"/>
        <v>0</v>
      </c>
      <c r="I13" s="4">
        <f t="shared" si="1"/>
        <v>0</v>
      </c>
      <c r="J13" s="5" t="s">
        <v>18</v>
      </c>
    </row>
    <row r="14" spans="1:10" ht="63.75">
      <c r="A14" s="3">
        <v>13</v>
      </c>
      <c r="B14" s="9" t="s">
        <v>326</v>
      </c>
      <c r="C14" s="10" t="s">
        <v>327</v>
      </c>
      <c r="D14" s="4">
        <v>1</v>
      </c>
      <c r="E14" s="3" t="s">
        <v>39</v>
      </c>
      <c r="F14" s="3"/>
      <c r="G14" s="3"/>
      <c r="H14" s="4">
        <f t="shared" si="0"/>
        <v>0</v>
      </c>
      <c r="I14" s="4">
        <f t="shared" si="1"/>
        <v>0</v>
      </c>
      <c r="J14" s="5"/>
    </row>
    <row r="15" spans="1:10" ht="63.75">
      <c r="A15" s="3">
        <v>14</v>
      </c>
      <c r="B15" s="9" t="s">
        <v>328</v>
      </c>
      <c r="C15" s="10" t="s">
        <v>329</v>
      </c>
      <c r="D15" s="4">
        <v>1</v>
      </c>
      <c r="E15" s="3" t="s">
        <v>39</v>
      </c>
      <c r="F15" s="3"/>
      <c r="G15" s="3"/>
      <c r="H15" s="4">
        <f t="shared" si="0"/>
        <v>0</v>
      </c>
      <c r="I15" s="4">
        <f t="shared" si="1"/>
        <v>0</v>
      </c>
      <c r="J15" s="5" t="s">
        <v>18</v>
      </c>
    </row>
    <row r="16" spans="1:10" ht="66.75">
      <c r="A16" s="11">
        <v>14</v>
      </c>
      <c r="B16" s="9" t="s">
        <v>330</v>
      </c>
      <c r="C16" s="10" t="s">
        <v>331</v>
      </c>
      <c r="D16" s="4">
        <v>244</v>
      </c>
      <c r="E16" s="3" t="s">
        <v>39</v>
      </c>
      <c r="F16" s="3"/>
      <c r="G16" s="3"/>
      <c r="H16" s="4">
        <f t="shared" si="0"/>
        <v>0</v>
      </c>
      <c r="I16" s="4">
        <f t="shared" si="1"/>
        <v>0</v>
      </c>
      <c r="J16" s="5"/>
    </row>
    <row r="17" spans="3:9" s="6" customFormat="1" ht="14.25">
      <c r="C17" s="6" t="s">
        <v>23</v>
      </c>
      <c r="H17" s="7">
        <f>ROUND(SUM(H2:H16),0)</f>
        <v>0</v>
      </c>
      <c r="I17" s="7">
        <f>ROUND(SUM(I2:I16),0)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&amp;CZsaluzás és állványozás</oddHeader>
    <oddFooter>&amp;C&amp;F</oddFooter>
  </headerFooter>
</worksheet>
</file>

<file path=xl/worksheets/sheet14.xml><?xml version="1.0" encoding="utf-8"?>
<worksheet xmlns="http://schemas.openxmlformats.org/spreadsheetml/2006/main" xmlns:r="http://schemas.openxmlformats.org/officeDocument/2006/relationships">
  <sheetPr>
    <outlinePr summaryBelow="0" summaryRight="0"/>
  </sheetPr>
  <dimension ref="A1:J16"/>
  <sheetViews>
    <sheetView tabSelected="1" zoomScalePageLayoutView="0" workbookViewId="0" topLeftCell="A1">
      <selection activeCell="J24" sqref="J2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89.25">
      <c r="A2" s="3">
        <v>1</v>
      </c>
      <c r="B2" s="4" t="s">
        <v>150</v>
      </c>
      <c r="C2" s="3" t="s">
        <v>151</v>
      </c>
      <c r="D2" s="4">
        <v>36.54</v>
      </c>
      <c r="E2" s="3" t="s">
        <v>17</v>
      </c>
      <c r="F2" s="3"/>
      <c r="G2" s="3"/>
      <c r="H2" s="4">
        <f aca="true" t="shared" si="0" ref="H2:H15">ROUND(F2*D2,0)</f>
        <v>0</v>
      </c>
      <c r="I2" s="4">
        <f aca="true" t="shared" si="1" ref="I2:I15">ROUND(G2*D2,0)</f>
        <v>0</v>
      </c>
      <c r="J2" s="5" t="s">
        <v>18</v>
      </c>
    </row>
    <row r="3" spans="1:10" ht="89.25">
      <c r="A3" s="3">
        <v>2</v>
      </c>
      <c r="B3" s="4" t="s">
        <v>152</v>
      </c>
      <c r="C3" s="3" t="s">
        <v>153</v>
      </c>
      <c r="D3" s="4">
        <v>23.5</v>
      </c>
      <c r="E3" s="3" t="s">
        <v>17</v>
      </c>
      <c r="F3" s="3"/>
      <c r="G3" s="3"/>
      <c r="H3" s="4">
        <f t="shared" si="0"/>
        <v>0</v>
      </c>
      <c r="I3" s="4">
        <f t="shared" si="1"/>
        <v>0</v>
      </c>
      <c r="J3" s="5" t="s">
        <v>18</v>
      </c>
    </row>
    <row r="4" spans="1:10" ht="76.5">
      <c r="A4" s="3">
        <v>3</v>
      </c>
      <c r="B4" s="4" t="s">
        <v>154</v>
      </c>
      <c r="C4" s="3" t="s">
        <v>155</v>
      </c>
      <c r="D4" s="4">
        <v>80.17</v>
      </c>
      <c r="E4" s="3" t="s">
        <v>17</v>
      </c>
      <c r="F4" s="3"/>
      <c r="G4" s="3"/>
      <c r="H4" s="4">
        <f t="shared" si="0"/>
        <v>0</v>
      </c>
      <c r="I4" s="4">
        <f t="shared" si="1"/>
        <v>0</v>
      </c>
      <c r="J4" s="5" t="s">
        <v>18</v>
      </c>
    </row>
    <row r="5" spans="1:10" ht="76.5">
      <c r="A5" s="3">
        <v>4</v>
      </c>
      <c r="B5" s="4" t="s">
        <v>156</v>
      </c>
      <c r="C5" s="3" t="s">
        <v>157</v>
      </c>
      <c r="D5" s="4">
        <v>7.24</v>
      </c>
      <c r="E5" s="3" t="s">
        <v>17</v>
      </c>
      <c r="F5" s="3"/>
      <c r="G5" s="3"/>
      <c r="H5" s="4">
        <f t="shared" si="0"/>
        <v>0</v>
      </c>
      <c r="I5" s="4">
        <f t="shared" si="1"/>
        <v>0</v>
      </c>
      <c r="J5" s="5" t="s">
        <v>18</v>
      </c>
    </row>
    <row r="6" spans="1:10" ht="89.25">
      <c r="A6" s="3">
        <v>5</v>
      </c>
      <c r="B6" s="4" t="s">
        <v>158</v>
      </c>
      <c r="C6" s="3" t="s">
        <v>159</v>
      </c>
      <c r="D6" s="4">
        <v>80.17</v>
      </c>
      <c r="E6" s="3" t="s">
        <v>17</v>
      </c>
      <c r="F6" s="3"/>
      <c r="G6" s="3"/>
      <c r="H6" s="4">
        <f t="shared" si="0"/>
        <v>0</v>
      </c>
      <c r="I6" s="4">
        <f t="shared" si="1"/>
        <v>0</v>
      </c>
      <c r="J6" s="5" t="s">
        <v>18</v>
      </c>
    </row>
    <row r="7" spans="1:10" ht="102">
      <c r="A7" s="3">
        <v>6</v>
      </c>
      <c r="B7" s="4" t="s">
        <v>160</v>
      </c>
      <c r="C7" s="3" t="s">
        <v>161</v>
      </c>
      <c r="D7" s="4">
        <v>36.54</v>
      </c>
      <c r="E7" s="3" t="s">
        <v>17</v>
      </c>
      <c r="F7" s="3"/>
      <c r="G7" s="3"/>
      <c r="H7" s="4">
        <f t="shared" si="0"/>
        <v>0</v>
      </c>
      <c r="I7" s="4">
        <f t="shared" si="1"/>
        <v>0</v>
      </c>
      <c r="J7" s="5" t="s">
        <v>18</v>
      </c>
    </row>
    <row r="8" spans="1:10" ht="102">
      <c r="A8" s="3">
        <v>7</v>
      </c>
      <c r="B8" s="4" t="s">
        <v>162</v>
      </c>
      <c r="C8" s="3" t="s">
        <v>163</v>
      </c>
      <c r="D8" s="4">
        <v>80.17</v>
      </c>
      <c r="E8" s="3" t="s">
        <v>17</v>
      </c>
      <c r="F8" s="3"/>
      <c r="G8" s="3"/>
      <c r="H8" s="4">
        <f t="shared" si="0"/>
        <v>0</v>
      </c>
      <c r="I8" s="4">
        <f t="shared" si="1"/>
        <v>0</v>
      </c>
      <c r="J8" s="5" t="s">
        <v>18</v>
      </c>
    </row>
    <row r="9" spans="1:10" ht="102">
      <c r="A9" s="3">
        <v>8</v>
      </c>
      <c r="B9" s="4" t="s">
        <v>164</v>
      </c>
      <c r="C9" s="3" t="s">
        <v>165</v>
      </c>
      <c r="D9" s="4">
        <v>55.23</v>
      </c>
      <c r="E9" s="3" t="s">
        <v>100</v>
      </c>
      <c r="F9" s="3"/>
      <c r="G9" s="3"/>
      <c r="H9" s="4">
        <f t="shared" si="0"/>
        <v>0</v>
      </c>
      <c r="I9" s="4">
        <f t="shared" si="1"/>
        <v>0</v>
      </c>
      <c r="J9" s="5" t="s">
        <v>18</v>
      </c>
    </row>
    <row r="10" spans="1:10" ht="102">
      <c r="A10" s="3">
        <v>9</v>
      </c>
      <c r="B10" s="4" t="s">
        <v>166</v>
      </c>
      <c r="C10" s="3" t="s">
        <v>167</v>
      </c>
      <c r="D10" s="4">
        <v>63.1</v>
      </c>
      <c r="E10" s="3" t="s">
        <v>17</v>
      </c>
      <c r="F10" s="3"/>
      <c r="G10" s="3"/>
      <c r="H10" s="4">
        <f t="shared" si="0"/>
        <v>0</v>
      </c>
      <c r="I10" s="4">
        <f t="shared" si="1"/>
        <v>0</v>
      </c>
      <c r="J10" s="5" t="s">
        <v>18</v>
      </c>
    </row>
    <row r="11" spans="1:10" ht="76.5">
      <c r="A11" s="3">
        <v>10</v>
      </c>
      <c r="B11" s="4" t="s">
        <v>168</v>
      </c>
      <c r="C11" s="3" t="s">
        <v>169</v>
      </c>
      <c r="D11" s="4">
        <v>63.1</v>
      </c>
      <c r="E11" s="3" t="s">
        <v>17</v>
      </c>
      <c r="F11" s="3"/>
      <c r="G11" s="3"/>
      <c r="H11" s="4">
        <f t="shared" si="0"/>
        <v>0</v>
      </c>
      <c r="I11" s="4">
        <f t="shared" si="1"/>
        <v>0</v>
      </c>
      <c r="J11" s="5"/>
    </row>
    <row r="12" spans="1:10" ht="63.75">
      <c r="A12" s="3">
        <v>11</v>
      </c>
      <c r="B12" s="4" t="s">
        <v>170</v>
      </c>
      <c r="C12" s="3" t="s">
        <v>171</v>
      </c>
      <c r="D12" s="4">
        <v>63.1</v>
      </c>
      <c r="E12" s="3" t="s">
        <v>17</v>
      </c>
      <c r="F12" s="3"/>
      <c r="G12" s="3"/>
      <c r="H12" s="4">
        <f t="shared" si="0"/>
        <v>0</v>
      </c>
      <c r="I12" s="4">
        <f t="shared" si="1"/>
        <v>0</v>
      </c>
      <c r="J12" s="5" t="s">
        <v>18</v>
      </c>
    </row>
    <row r="13" spans="1:10" ht="63.75">
      <c r="A13" s="3">
        <v>12</v>
      </c>
      <c r="B13" s="4" t="s">
        <v>172</v>
      </c>
      <c r="C13" s="3" t="s">
        <v>173</v>
      </c>
      <c r="D13" s="4">
        <v>22</v>
      </c>
      <c r="E13" s="3" t="s">
        <v>100</v>
      </c>
      <c r="F13" s="3"/>
      <c r="G13" s="3"/>
      <c r="H13" s="4">
        <f t="shared" si="0"/>
        <v>0</v>
      </c>
      <c r="I13" s="4">
        <f t="shared" si="1"/>
        <v>0</v>
      </c>
      <c r="J13" s="5" t="s">
        <v>18</v>
      </c>
    </row>
    <row r="14" spans="1:10" ht="102">
      <c r="A14" s="3">
        <v>13</v>
      </c>
      <c r="B14" s="4" t="s">
        <v>174</v>
      </c>
      <c r="C14" s="3" t="s">
        <v>175</v>
      </c>
      <c r="D14" s="4">
        <v>7.86</v>
      </c>
      <c r="E14" s="3" t="s">
        <v>17</v>
      </c>
      <c r="F14" s="3"/>
      <c r="G14" s="3"/>
      <c r="H14" s="4">
        <f t="shared" si="0"/>
        <v>0</v>
      </c>
      <c r="I14" s="4">
        <f t="shared" si="1"/>
        <v>0</v>
      </c>
      <c r="J14" s="5"/>
    </row>
    <row r="15" spans="1:10" ht="89.25">
      <c r="A15" s="3">
        <v>14</v>
      </c>
      <c r="B15" s="4" t="s">
        <v>176</v>
      </c>
      <c r="C15" s="3" t="s">
        <v>177</v>
      </c>
      <c r="D15" s="4">
        <v>8</v>
      </c>
      <c r="E15" s="3" t="s">
        <v>100</v>
      </c>
      <c r="F15" s="3"/>
      <c r="G15" s="3"/>
      <c r="H15" s="4">
        <f t="shared" si="0"/>
        <v>0</v>
      </c>
      <c r="I15" s="4">
        <f t="shared" si="1"/>
        <v>0</v>
      </c>
      <c r="J15" s="5"/>
    </row>
    <row r="16" spans="3:9" s="6" customFormat="1" ht="14.25">
      <c r="C16" s="6" t="s">
        <v>23</v>
      </c>
      <c r="H16" s="7">
        <f>ROUND(SUM(H2:H15),0)</f>
        <v>0</v>
      </c>
      <c r="I16" s="7">
        <f>ROUND(SUM(I2:I15),0)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&amp;CZsaluzás és állványozás</oddHeader>
    <oddFooter>&amp;C&amp;F</oddFooter>
  </headerFooter>
</worksheet>
</file>

<file path=xl/worksheets/sheet15.xml><?xml version="1.0" encoding="utf-8"?>
<worksheet xmlns="http://schemas.openxmlformats.org/spreadsheetml/2006/main" xmlns:r="http://schemas.openxmlformats.org/officeDocument/2006/relationships">
  <sheetPr>
    <outlinePr summaryBelow="0" summaryRight="0"/>
  </sheetPr>
  <dimension ref="A1:J8"/>
  <sheetViews>
    <sheetView tabSelected="1" zoomScalePageLayoutView="0" workbookViewId="0" topLeftCell="A1">
      <selection activeCell="J24" sqref="J2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89.25">
      <c r="A2" s="3">
        <v>1</v>
      </c>
      <c r="B2" s="4" t="s">
        <v>180</v>
      </c>
      <c r="C2" s="3" t="s">
        <v>181</v>
      </c>
      <c r="D2" s="4">
        <v>61.85</v>
      </c>
      <c r="E2" s="3" t="s">
        <v>100</v>
      </c>
      <c r="F2" s="3"/>
      <c r="G2" s="3"/>
      <c r="H2" s="4">
        <f aca="true" t="shared" si="0" ref="H2:H7">ROUND(F2*D2,0)</f>
        <v>0</v>
      </c>
      <c r="I2" s="4">
        <f aca="true" t="shared" si="1" ref="I2:I7">ROUND(G2*D2,0)</f>
        <v>0</v>
      </c>
      <c r="J2" s="5" t="s">
        <v>18</v>
      </c>
    </row>
    <row r="3" spans="1:10" ht="76.5">
      <c r="A3" s="3">
        <v>2</v>
      </c>
      <c r="B3" s="4" t="s">
        <v>182</v>
      </c>
      <c r="C3" s="3" t="s">
        <v>183</v>
      </c>
      <c r="D3" s="4">
        <v>25</v>
      </c>
      <c r="E3" s="3" t="s">
        <v>100</v>
      </c>
      <c r="F3" s="3"/>
      <c r="G3" s="3"/>
      <c r="H3" s="4">
        <f t="shared" si="0"/>
        <v>0</v>
      </c>
      <c r="I3" s="4">
        <f t="shared" si="1"/>
        <v>0</v>
      </c>
      <c r="J3" s="5" t="s">
        <v>18</v>
      </c>
    </row>
    <row r="4" spans="1:10" ht="89.25">
      <c r="A4" s="3">
        <v>3</v>
      </c>
      <c r="B4" s="4" t="s">
        <v>184</v>
      </c>
      <c r="C4" s="3" t="s">
        <v>185</v>
      </c>
      <c r="D4" s="4">
        <v>58.1</v>
      </c>
      <c r="E4" s="3" t="s">
        <v>100</v>
      </c>
      <c r="F4" s="3"/>
      <c r="G4" s="3"/>
      <c r="H4" s="4">
        <f t="shared" si="0"/>
        <v>0</v>
      </c>
      <c r="I4" s="4">
        <f t="shared" si="1"/>
        <v>0</v>
      </c>
      <c r="J4" s="5" t="s">
        <v>18</v>
      </c>
    </row>
    <row r="5" spans="1:10" ht="76.5">
      <c r="A5" s="3">
        <v>4</v>
      </c>
      <c r="B5" s="4" t="s">
        <v>186</v>
      </c>
      <c r="C5" s="3" t="s">
        <v>187</v>
      </c>
      <c r="D5" s="4">
        <v>8.5</v>
      </c>
      <c r="E5" s="3" t="s">
        <v>100</v>
      </c>
      <c r="F5" s="3"/>
      <c r="G5" s="3"/>
      <c r="H5" s="4">
        <f t="shared" si="0"/>
        <v>0</v>
      </c>
      <c r="I5" s="4">
        <f t="shared" si="1"/>
        <v>0</v>
      </c>
      <c r="J5" s="5" t="s">
        <v>18</v>
      </c>
    </row>
    <row r="6" spans="1:10" ht="76.5">
      <c r="A6" s="3">
        <v>5</v>
      </c>
      <c r="B6" s="4" t="s">
        <v>188</v>
      </c>
      <c r="C6" s="3" t="s">
        <v>189</v>
      </c>
      <c r="D6" s="4">
        <v>16</v>
      </c>
      <c r="E6" s="3" t="s">
        <v>100</v>
      </c>
      <c r="F6" s="3"/>
      <c r="G6" s="3"/>
      <c r="H6" s="4">
        <f t="shared" si="0"/>
        <v>0</v>
      </c>
      <c r="I6" s="4">
        <f t="shared" si="1"/>
        <v>0</v>
      </c>
      <c r="J6" s="5" t="s">
        <v>18</v>
      </c>
    </row>
    <row r="7" spans="1:10" ht="89.25">
      <c r="A7" s="3">
        <v>6</v>
      </c>
      <c r="B7" s="4" t="s">
        <v>190</v>
      </c>
      <c r="C7" s="3" t="s">
        <v>191</v>
      </c>
      <c r="D7" s="4">
        <v>1.7</v>
      </c>
      <c r="E7" s="3" t="s">
        <v>100</v>
      </c>
      <c r="F7" s="3"/>
      <c r="G7" s="3"/>
      <c r="H7" s="4">
        <f t="shared" si="0"/>
        <v>0</v>
      </c>
      <c r="I7" s="4">
        <f t="shared" si="1"/>
        <v>0</v>
      </c>
      <c r="J7" s="5" t="s">
        <v>18</v>
      </c>
    </row>
    <row r="8" spans="3:9" s="6" customFormat="1" ht="14.25">
      <c r="C8" s="6" t="s">
        <v>23</v>
      </c>
      <c r="H8" s="7">
        <f>ROUND(SUM(H2:H7),0)</f>
        <v>0</v>
      </c>
      <c r="I8" s="7">
        <f>ROUND(SUM(I2:I7),0)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&amp;CZsaluzás és állványozás</oddHeader>
    <oddFooter>&amp;C&amp;F</oddFooter>
  </headerFooter>
</worksheet>
</file>

<file path=xl/worksheets/sheet16.xml><?xml version="1.0" encoding="utf-8"?>
<worksheet xmlns="http://schemas.openxmlformats.org/spreadsheetml/2006/main" xmlns:r="http://schemas.openxmlformats.org/officeDocument/2006/relationships">
  <sheetPr>
    <outlinePr summaryBelow="0" summaryRight="0"/>
  </sheetPr>
  <dimension ref="A1:J18"/>
  <sheetViews>
    <sheetView tabSelected="1" zoomScalePageLayoutView="0" workbookViewId="0" topLeftCell="A1">
      <selection activeCell="J24" sqref="J2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194</v>
      </c>
      <c r="C2" s="3" t="s">
        <v>195</v>
      </c>
      <c r="D2" s="4">
        <v>3</v>
      </c>
      <c r="E2" s="3" t="s">
        <v>39</v>
      </c>
      <c r="F2" s="3"/>
      <c r="G2" s="3"/>
      <c r="H2" s="4">
        <f aca="true" t="shared" si="0" ref="H2:H17">ROUND(F2*D2,0)</f>
        <v>0</v>
      </c>
      <c r="I2" s="4">
        <f aca="true" t="shared" si="1" ref="I2:I17">ROUND(G2*D2,0)</f>
        <v>0</v>
      </c>
      <c r="J2" s="5"/>
    </row>
    <row r="3" spans="1:10" ht="102">
      <c r="A3" s="3">
        <v>2</v>
      </c>
      <c r="B3" s="4" t="s">
        <v>196</v>
      </c>
      <c r="C3" s="3" t="s">
        <v>197</v>
      </c>
      <c r="D3" s="4">
        <v>4</v>
      </c>
      <c r="E3" s="3" t="s">
        <v>39</v>
      </c>
      <c r="F3" s="3"/>
      <c r="G3" s="3"/>
      <c r="H3" s="4">
        <f t="shared" si="0"/>
        <v>0</v>
      </c>
      <c r="I3" s="4">
        <f t="shared" si="1"/>
        <v>0</v>
      </c>
      <c r="J3" s="5"/>
    </row>
    <row r="4" spans="1:10" ht="127.5">
      <c r="A4" s="3">
        <v>3</v>
      </c>
      <c r="B4" s="4" t="s">
        <v>198</v>
      </c>
      <c r="C4" s="3" t="s">
        <v>199</v>
      </c>
      <c r="D4" s="4">
        <v>1</v>
      </c>
      <c r="E4" s="3" t="s">
        <v>39</v>
      </c>
      <c r="F4" s="3"/>
      <c r="G4" s="3"/>
      <c r="H4" s="4">
        <f t="shared" si="0"/>
        <v>0</v>
      </c>
      <c r="I4" s="4">
        <f t="shared" si="1"/>
        <v>0</v>
      </c>
      <c r="J4" s="5"/>
    </row>
    <row r="5" spans="1:10" ht="89.25">
      <c r="A5" s="3">
        <v>4</v>
      </c>
      <c r="B5" s="4" t="s">
        <v>200</v>
      </c>
      <c r="C5" s="3" t="s">
        <v>201</v>
      </c>
      <c r="D5" s="4">
        <v>2</v>
      </c>
      <c r="E5" s="3" t="s">
        <v>39</v>
      </c>
      <c r="F5" s="3"/>
      <c r="G5" s="3"/>
      <c r="H5" s="4">
        <f t="shared" si="0"/>
        <v>0</v>
      </c>
      <c r="I5" s="4">
        <f t="shared" si="1"/>
        <v>0</v>
      </c>
      <c r="J5" s="5"/>
    </row>
    <row r="6" spans="1:10" ht="153">
      <c r="A6" s="3">
        <v>5</v>
      </c>
      <c r="B6" s="4" t="s">
        <v>202</v>
      </c>
      <c r="C6" s="3" t="s">
        <v>203</v>
      </c>
      <c r="D6" s="4">
        <v>1</v>
      </c>
      <c r="E6" s="3" t="s">
        <v>39</v>
      </c>
      <c r="F6" s="3"/>
      <c r="G6" s="3"/>
      <c r="H6" s="4">
        <f t="shared" si="0"/>
        <v>0</v>
      </c>
      <c r="I6" s="4">
        <f t="shared" si="1"/>
        <v>0</v>
      </c>
      <c r="J6" s="5"/>
    </row>
    <row r="7" spans="1:10" ht="127.5">
      <c r="A7" s="3">
        <v>6</v>
      </c>
      <c r="B7" s="4" t="s">
        <v>204</v>
      </c>
      <c r="C7" s="3" t="s">
        <v>205</v>
      </c>
      <c r="D7" s="4">
        <v>1</v>
      </c>
      <c r="E7" s="3" t="s">
        <v>39</v>
      </c>
      <c r="F7" s="3"/>
      <c r="G7" s="3"/>
      <c r="H7" s="4">
        <f t="shared" si="0"/>
        <v>0</v>
      </c>
      <c r="I7" s="4">
        <f t="shared" si="1"/>
        <v>0</v>
      </c>
      <c r="J7" s="5"/>
    </row>
    <row r="8" spans="1:10" ht="140.25">
      <c r="A8" s="3">
        <v>7</v>
      </c>
      <c r="B8" s="4" t="s">
        <v>206</v>
      </c>
      <c r="C8" s="3" t="s">
        <v>207</v>
      </c>
      <c r="D8" s="4">
        <v>1</v>
      </c>
      <c r="E8" s="3" t="s">
        <v>39</v>
      </c>
      <c r="F8" s="3"/>
      <c r="G8" s="3"/>
      <c r="H8" s="4">
        <f t="shared" si="0"/>
        <v>0</v>
      </c>
      <c r="I8" s="4">
        <f t="shared" si="1"/>
        <v>0</v>
      </c>
      <c r="J8" s="5"/>
    </row>
    <row r="9" spans="1:10" ht="140.25">
      <c r="A9" s="3">
        <v>8</v>
      </c>
      <c r="B9" s="4" t="s">
        <v>208</v>
      </c>
      <c r="C9" s="3" t="s">
        <v>209</v>
      </c>
      <c r="D9" s="4">
        <v>1</v>
      </c>
      <c r="E9" s="3" t="s">
        <v>39</v>
      </c>
      <c r="F9" s="3"/>
      <c r="G9" s="3"/>
      <c r="H9" s="4">
        <f t="shared" si="0"/>
        <v>0</v>
      </c>
      <c r="I9" s="4">
        <f t="shared" si="1"/>
        <v>0</v>
      </c>
      <c r="J9" s="5"/>
    </row>
    <row r="10" spans="1:10" ht="140.25">
      <c r="A10" s="3">
        <v>9</v>
      </c>
      <c r="B10" s="4" t="s">
        <v>210</v>
      </c>
      <c r="C10" s="3" t="s">
        <v>211</v>
      </c>
      <c r="D10" s="4">
        <v>1</v>
      </c>
      <c r="E10" s="3" t="s">
        <v>39</v>
      </c>
      <c r="F10" s="3"/>
      <c r="G10" s="3"/>
      <c r="H10" s="4">
        <f t="shared" si="0"/>
        <v>0</v>
      </c>
      <c r="I10" s="4">
        <f t="shared" si="1"/>
        <v>0</v>
      </c>
      <c r="J10" s="5"/>
    </row>
    <row r="11" spans="1:10" ht="140.25">
      <c r="A11" s="3">
        <v>10</v>
      </c>
      <c r="B11" s="4" t="s">
        <v>212</v>
      </c>
      <c r="C11" s="3" t="s">
        <v>213</v>
      </c>
      <c r="D11" s="4">
        <v>2</v>
      </c>
      <c r="E11" s="3" t="s">
        <v>39</v>
      </c>
      <c r="F11" s="3"/>
      <c r="G11" s="3"/>
      <c r="H11" s="4">
        <f t="shared" si="0"/>
        <v>0</v>
      </c>
      <c r="I11" s="4">
        <f t="shared" si="1"/>
        <v>0</v>
      </c>
      <c r="J11" s="5"/>
    </row>
    <row r="12" spans="1:10" ht="140.25">
      <c r="A12" s="3">
        <v>11</v>
      </c>
      <c r="B12" s="4" t="s">
        <v>214</v>
      </c>
      <c r="C12" s="3" t="s">
        <v>215</v>
      </c>
      <c r="D12" s="4">
        <v>1</v>
      </c>
      <c r="E12" s="3" t="s">
        <v>39</v>
      </c>
      <c r="F12" s="3"/>
      <c r="G12" s="3"/>
      <c r="H12" s="4">
        <f t="shared" si="0"/>
        <v>0</v>
      </c>
      <c r="I12" s="4">
        <f t="shared" si="1"/>
        <v>0</v>
      </c>
      <c r="J12" s="5"/>
    </row>
    <row r="13" spans="1:10" ht="140.25">
      <c r="A13" s="3">
        <v>12</v>
      </c>
      <c r="B13" s="4" t="s">
        <v>216</v>
      </c>
      <c r="C13" s="3" t="s">
        <v>217</v>
      </c>
      <c r="D13" s="4">
        <v>2</v>
      </c>
      <c r="E13" s="3" t="s">
        <v>39</v>
      </c>
      <c r="F13" s="3"/>
      <c r="G13" s="3"/>
      <c r="H13" s="4">
        <f t="shared" si="0"/>
        <v>0</v>
      </c>
      <c r="I13" s="4">
        <f t="shared" si="1"/>
        <v>0</v>
      </c>
      <c r="J13" s="5"/>
    </row>
    <row r="14" spans="1:10" ht="127.5">
      <c r="A14" s="3">
        <v>13</v>
      </c>
      <c r="B14" s="4" t="s">
        <v>218</v>
      </c>
      <c r="C14" s="3" t="s">
        <v>219</v>
      </c>
      <c r="D14" s="4">
        <v>1</v>
      </c>
      <c r="E14" s="3" t="s">
        <v>39</v>
      </c>
      <c r="F14" s="3"/>
      <c r="G14" s="3"/>
      <c r="H14" s="4">
        <f t="shared" si="0"/>
        <v>0</v>
      </c>
      <c r="I14" s="4">
        <f t="shared" si="1"/>
        <v>0</v>
      </c>
      <c r="J14" s="5"/>
    </row>
    <row r="15" spans="1:10" ht="89.25">
      <c r="A15" s="3">
        <v>14</v>
      </c>
      <c r="B15" s="4" t="s">
        <v>220</v>
      </c>
      <c r="C15" s="3" t="s">
        <v>221</v>
      </c>
      <c r="D15" s="4">
        <v>1</v>
      </c>
      <c r="E15" s="3" t="s">
        <v>39</v>
      </c>
      <c r="F15" s="3"/>
      <c r="G15" s="3"/>
      <c r="H15" s="4">
        <f t="shared" si="0"/>
        <v>0</v>
      </c>
      <c r="I15" s="4">
        <f t="shared" si="1"/>
        <v>0</v>
      </c>
      <c r="J15" s="5"/>
    </row>
    <row r="16" spans="1:10" ht="25.5">
      <c r="A16" s="3">
        <v>15</v>
      </c>
      <c r="B16" s="4" t="s">
        <v>222</v>
      </c>
      <c r="C16" s="3" t="s">
        <v>223</v>
      </c>
      <c r="D16" s="4">
        <v>8.5</v>
      </c>
      <c r="E16" s="3" t="s">
        <v>100</v>
      </c>
      <c r="F16" s="3"/>
      <c r="G16" s="3"/>
      <c r="H16" s="4">
        <f t="shared" si="0"/>
        <v>0</v>
      </c>
      <c r="I16" s="4">
        <f t="shared" si="1"/>
        <v>0</v>
      </c>
      <c r="J16" s="5"/>
    </row>
    <row r="17" spans="1:10" ht="140.25">
      <c r="A17" s="3">
        <v>16</v>
      </c>
      <c r="B17" s="4" t="s">
        <v>216</v>
      </c>
      <c r="C17" s="3" t="s">
        <v>224</v>
      </c>
      <c r="D17" s="4">
        <v>2</v>
      </c>
      <c r="E17" s="3" t="s">
        <v>39</v>
      </c>
      <c r="F17" s="3"/>
      <c r="G17" s="3"/>
      <c r="H17" s="4">
        <f t="shared" si="0"/>
        <v>0</v>
      </c>
      <c r="I17" s="4">
        <f t="shared" si="1"/>
        <v>0</v>
      </c>
      <c r="J17" s="5"/>
    </row>
    <row r="18" spans="3:9" s="6" customFormat="1" ht="14.25">
      <c r="C18" s="6" t="s">
        <v>23</v>
      </c>
      <c r="H18" s="7">
        <f>ROUND(SUM(H2:H17),0)</f>
        <v>0</v>
      </c>
      <c r="I18" s="7">
        <f>ROUND(SUM(I2:I17),0)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&amp;CZsaluzás és állványozás</oddHeader>
    <oddFooter>&amp;C&amp;F</oddFooter>
  </headerFooter>
</worksheet>
</file>

<file path=xl/worksheets/sheet17.xml><?xml version="1.0" encoding="utf-8"?>
<worksheet xmlns="http://schemas.openxmlformats.org/spreadsheetml/2006/main" xmlns:r="http://schemas.openxmlformats.org/officeDocument/2006/relationships">
  <sheetPr>
    <outlinePr summaryBelow="0" summaryRight="0"/>
  </sheetPr>
  <dimension ref="A1:J4"/>
  <sheetViews>
    <sheetView tabSelected="1" zoomScalePageLayoutView="0" workbookViewId="0" topLeftCell="A1">
      <selection activeCell="J24" sqref="J2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227</v>
      </c>
      <c r="C2" s="3" t="s">
        <v>228</v>
      </c>
      <c r="D2" s="4">
        <v>7</v>
      </c>
      <c r="E2" s="3" t="s">
        <v>39</v>
      </c>
      <c r="F2" s="3"/>
      <c r="G2" s="3"/>
      <c r="H2" s="4">
        <f>ROUND(F2*D2,0)</f>
        <v>0</v>
      </c>
      <c r="I2" s="4">
        <f>ROUND(G2*D2,0)</f>
        <v>0</v>
      </c>
      <c r="J2" s="5" t="s">
        <v>18</v>
      </c>
    </row>
    <row r="3" spans="1:10" ht="114.75">
      <c r="A3" s="3">
        <v>2</v>
      </c>
      <c r="B3" s="4" t="s">
        <v>229</v>
      </c>
      <c r="C3" s="3" t="s">
        <v>230</v>
      </c>
      <c r="D3" s="4">
        <v>1</v>
      </c>
      <c r="E3" s="3" t="s">
        <v>39</v>
      </c>
      <c r="F3" s="3"/>
      <c r="G3" s="3"/>
      <c r="H3" s="4">
        <f>ROUND(F3*D3,0)</f>
        <v>0</v>
      </c>
      <c r="I3" s="4">
        <f>ROUND(G3*D3,0)</f>
        <v>0</v>
      </c>
      <c r="J3" s="5"/>
    </row>
    <row r="4" spans="3:9" s="6" customFormat="1" ht="14.25">
      <c r="C4" s="6" t="s">
        <v>23</v>
      </c>
      <c r="H4" s="7">
        <f>ROUND(SUM(H2:H3),0)</f>
        <v>0</v>
      </c>
      <c r="I4" s="7">
        <f>ROUND(SUM(I2:I3),0)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&amp;CZsaluzás és állványozás</oddHeader>
    <oddFooter>&amp;C&amp;F</oddFooter>
  </headerFooter>
</worksheet>
</file>

<file path=xl/worksheets/sheet18.xml><?xml version="1.0" encoding="utf-8"?>
<worksheet xmlns="http://schemas.openxmlformats.org/spreadsheetml/2006/main" xmlns:r="http://schemas.openxmlformats.org/officeDocument/2006/relationships">
  <sheetPr>
    <outlinePr summaryBelow="0" summaryRight="0"/>
  </sheetPr>
  <dimension ref="A1:J7"/>
  <sheetViews>
    <sheetView tabSelected="1" zoomScalePageLayoutView="0" workbookViewId="0" topLeftCell="A1">
      <selection activeCell="J24" sqref="J2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233</v>
      </c>
      <c r="C2" s="3" t="s">
        <v>234</v>
      </c>
      <c r="D2" s="4">
        <v>455.8</v>
      </c>
      <c r="E2" s="3" t="s">
        <v>17</v>
      </c>
      <c r="F2" s="3"/>
      <c r="G2" s="3"/>
      <c r="H2" s="4">
        <f>ROUND(F2*D2,0)</f>
        <v>0</v>
      </c>
      <c r="I2" s="4">
        <f>ROUND(G2*D2,0)</f>
        <v>0</v>
      </c>
      <c r="J2" s="5" t="s">
        <v>18</v>
      </c>
    </row>
    <row r="3" spans="1:10" ht="89.25">
      <c r="A3" s="3">
        <v>2</v>
      </c>
      <c r="B3" s="4" t="s">
        <v>235</v>
      </c>
      <c r="C3" s="3" t="s">
        <v>236</v>
      </c>
      <c r="D3" s="4">
        <v>455.8</v>
      </c>
      <c r="E3" s="3" t="s">
        <v>17</v>
      </c>
      <c r="F3" s="3"/>
      <c r="G3" s="3"/>
      <c r="H3" s="4">
        <f>ROUND(F3*D3,0)</f>
        <v>0</v>
      </c>
      <c r="I3" s="4">
        <f>ROUND(G3*D3,0)</f>
        <v>0</v>
      </c>
      <c r="J3" s="5" t="s">
        <v>18</v>
      </c>
    </row>
    <row r="4" spans="1:10" ht="63.75">
      <c r="A4" s="3">
        <v>3</v>
      </c>
      <c r="B4" s="4" t="s">
        <v>237</v>
      </c>
      <c r="C4" s="3" t="s">
        <v>238</v>
      </c>
      <c r="D4" s="4">
        <v>23.1</v>
      </c>
      <c r="E4" s="3" t="s">
        <v>17</v>
      </c>
      <c r="F4" s="3"/>
      <c r="G4" s="3"/>
      <c r="H4" s="4">
        <f>ROUND(F4*D4,0)</f>
        <v>0</v>
      </c>
      <c r="I4" s="4">
        <f>ROUND(G4*D4,0)</f>
        <v>0</v>
      </c>
      <c r="J4" s="5"/>
    </row>
    <row r="5" spans="1:10" ht="38.25">
      <c r="A5" s="3">
        <v>4</v>
      </c>
      <c r="B5" s="4" t="s">
        <v>239</v>
      </c>
      <c r="C5" s="3" t="s">
        <v>240</v>
      </c>
      <c r="D5" s="4">
        <v>69.72</v>
      </c>
      <c r="E5" s="3" t="s">
        <v>17</v>
      </c>
      <c r="F5" s="3"/>
      <c r="G5" s="3"/>
      <c r="H5" s="4">
        <f>ROUND(F5*D5,0)</f>
        <v>0</v>
      </c>
      <c r="I5" s="4">
        <f>ROUND(G5*D5,0)</f>
        <v>0</v>
      </c>
      <c r="J5" s="5" t="s">
        <v>18</v>
      </c>
    </row>
    <row r="6" spans="1:10" ht="38.25">
      <c r="A6" s="3">
        <v>5</v>
      </c>
      <c r="B6" s="4" t="s">
        <v>241</v>
      </c>
      <c r="C6" s="3" t="s">
        <v>242</v>
      </c>
      <c r="D6" s="4">
        <v>69.72</v>
      </c>
      <c r="E6" s="3" t="s">
        <v>17</v>
      </c>
      <c r="F6" s="3"/>
      <c r="G6" s="3"/>
      <c r="H6" s="4">
        <f>ROUND(F6*D6,0)</f>
        <v>0</v>
      </c>
      <c r="I6" s="4">
        <f>ROUND(G6*D6,0)</f>
        <v>0</v>
      </c>
      <c r="J6" s="5" t="s">
        <v>18</v>
      </c>
    </row>
    <row r="7" spans="3:9" s="6" customFormat="1" ht="14.25">
      <c r="C7" s="6" t="s">
        <v>23</v>
      </c>
      <c r="H7" s="7">
        <f>ROUND(SUM(H2:H6),0)</f>
        <v>0</v>
      </c>
      <c r="I7" s="7">
        <f>ROUND(SUM(I2:I6),0)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&amp;CZsaluzás és állványozás</oddHeader>
    <oddFooter>&amp;C&amp;F</oddFooter>
  </headerFooter>
</worksheet>
</file>

<file path=xl/worksheets/sheet19.xml><?xml version="1.0" encoding="utf-8"?>
<worksheet xmlns="http://schemas.openxmlformats.org/spreadsheetml/2006/main" xmlns:r="http://schemas.openxmlformats.org/officeDocument/2006/relationships">
  <sheetPr>
    <outlinePr summaryBelow="0" summaryRight="0"/>
  </sheetPr>
  <dimension ref="A1:J17"/>
  <sheetViews>
    <sheetView tabSelected="1" zoomScalePageLayoutView="0" workbookViewId="0" topLeftCell="A1">
      <selection activeCell="J24" sqref="J2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76.5">
      <c r="A2" s="3">
        <v>1</v>
      </c>
      <c r="B2" s="4" t="s">
        <v>245</v>
      </c>
      <c r="C2" s="3" t="s">
        <v>246</v>
      </c>
      <c r="D2" s="4">
        <v>178</v>
      </c>
      <c r="E2" s="3" t="s">
        <v>17</v>
      </c>
      <c r="F2" s="3"/>
      <c r="G2" s="3"/>
      <c r="H2" s="4">
        <f aca="true" t="shared" si="0" ref="H2:H16">ROUND(F2*D2,0)</f>
        <v>0</v>
      </c>
      <c r="I2" s="4">
        <f aca="true" t="shared" si="1" ref="I2:I16">ROUND(G2*D2,0)</f>
        <v>0</v>
      </c>
      <c r="J2" s="5" t="s">
        <v>247</v>
      </c>
    </row>
    <row r="3" spans="1:10" ht="114.75">
      <c r="A3" s="3">
        <v>2</v>
      </c>
      <c r="B3" s="4" t="s">
        <v>248</v>
      </c>
      <c r="C3" s="3" t="s">
        <v>249</v>
      </c>
      <c r="D3" s="4">
        <v>178</v>
      </c>
      <c r="E3" s="3" t="s">
        <v>17</v>
      </c>
      <c r="F3" s="3"/>
      <c r="G3" s="3"/>
      <c r="H3" s="4">
        <f t="shared" si="0"/>
        <v>0</v>
      </c>
      <c r="I3" s="4">
        <f t="shared" si="1"/>
        <v>0</v>
      </c>
      <c r="J3" s="5" t="s">
        <v>247</v>
      </c>
    </row>
    <row r="4" spans="1:10" ht="76.5">
      <c r="A4" s="3">
        <v>3</v>
      </c>
      <c r="B4" s="4" t="s">
        <v>250</v>
      </c>
      <c r="C4" s="3" t="s">
        <v>251</v>
      </c>
      <c r="D4" s="4">
        <v>143.27</v>
      </c>
      <c r="E4" s="3" t="s">
        <v>17</v>
      </c>
      <c r="F4" s="3"/>
      <c r="G4" s="3"/>
      <c r="H4" s="4">
        <f t="shared" si="0"/>
        <v>0</v>
      </c>
      <c r="I4" s="4">
        <f t="shared" si="1"/>
        <v>0</v>
      </c>
      <c r="J4" s="5"/>
    </row>
    <row r="5" spans="1:10" ht="51">
      <c r="A5" s="3">
        <v>4</v>
      </c>
      <c r="B5" s="4" t="s">
        <v>252</v>
      </c>
      <c r="C5" s="3" t="s">
        <v>253</v>
      </c>
      <c r="D5" s="4">
        <v>129</v>
      </c>
      <c r="E5" s="3" t="s">
        <v>100</v>
      </c>
      <c r="F5" s="3"/>
      <c r="G5" s="3"/>
      <c r="H5" s="4">
        <f t="shared" si="0"/>
        <v>0</v>
      </c>
      <c r="I5" s="4">
        <f t="shared" si="1"/>
        <v>0</v>
      </c>
      <c r="J5" s="5" t="s">
        <v>18</v>
      </c>
    </row>
    <row r="6" spans="1:10" ht="89.25">
      <c r="A6" s="3">
        <v>5</v>
      </c>
      <c r="B6" s="4" t="s">
        <v>254</v>
      </c>
      <c r="C6" s="3" t="s">
        <v>255</v>
      </c>
      <c r="D6" s="4">
        <v>165</v>
      </c>
      <c r="E6" s="3" t="s">
        <v>17</v>
      </c>
      <c r="F6" s="3"/>
      <c r="G6" s="3"/>
      <c r="H6" s="4">
        <f t="shared" si="0"/>
        <v>0</v>
      </c>
      <c r="I6" s="4">
        <f t="shared" si="1"/>
        <v>0</v>
      </c>
      <c r="J6" s="5" t="s">
        <v>18</v>
      </c>
    </row>
    <row r="7" spans="1:10" ht="153">
      <c r="A7" s="3">
        <v>6</v>
      </c>
      <c r="B7" s="4" t="s">
        <v>256</v>
      </c>
      <c r="C7" s="3" t="s">
        <v>257</v>
      </c>
      <c r="D7" s="4">
        <v>113</v>
      </c>
      <c r="E7" s="3" t="s">
        <v>17</v>
      </c>
      <c r="F7" s="3"/>
      <c r="G7" s="3"/>
      <c r="H7" s="4">
        <f t="shared" si="0"/>
        <v>0</v>
      </c>
      <c r="I7" s="4">
        <f t="shared" si="1"/>
        <v>0</v>
      </c>
      <c r="J7" s="5"/>
    </row>
    <row r="8" spans="1:10" ht="76.5">
      <c r="A8" s="3">
        <v>7</v>
      </c>
      <c r="B8" s="4" t="s">
        <v>258</v>
      </c>
      <c r="C8" s="3" t="s">
        <v>259</v>
      </c>
      <c r="D8" s="4">
        <v>128</v>
      </c>
      <c r="E8" s="3" t="s">
        <v>17</v>
      </c>
      <c r="F8" s="3"/>
      <c r="G8" s="3"/>
      <c r="H8" s="4">
        <f t="shared" si="0"/>
        <v>0</v>
      </c>
      <c r="I8" s="4">
        <f t="shared" si="1"/>
        <v>0</v>
      </c>
      <c r="J8" s="5"/>
    </row>
    <row r="9" spans="1:10" ht="76.5">
      <c r="A9" s="3">
        <v>8</v>
      </c>
      <c r="B9" s="4" t="s">
        <v>260</v>
      </c>
      <c r="C9" s="3" t="s">
        <v>261</v>
      </c>
      <c r="D9" s="4">
        <v>116.32</v>
      </c>
      <c r="E9" s="3" t="s">
        <v>17</v>
      </c>
      <c r="F9" s="3"/>
      <c r="G9" s="3"/>
      <c r="H9" s="4">
        <f t="shared" si="0"/>
        <v>0</v>
      </c>
      <c r="I9" s="4">
        <f t="shared" si="1"/>
        <v>0</v>
      </c>
      <c r="J9" s="5"/>
    </row>
    <row r="10" spans="1:10" ht="127.5">
      <c r="A10" s="3">
        <v>9</v>
      </c>
      <c r="B10" s="4" t="s">
        <v>262</v>
      </c>
      <c r="C10" s="3" t="s">
        <v>263</v>
      </c>
      <c r="D10" s="4">
        <v>18.17</v>
      </c>
      <c r="E10" s="3" t="s">
        <v>17</v>
      </c>
      <c r="F10" s="3"/>
      <c r="G10" s="3"/>
      <c r="H10" s="4">
        <f t="shared" si="0"/>
        <v>0</v>
      </c>
      <c r="I10" s="4">
        <f t="shared" si="1"/>
        <v>0</v>
      </c>
      <c r="J10" s="5"/>
    </row>
    <row r="11" spans="1:10" ht="102">
      <c r="A11" s="3">
        <v>10</v>
      </c>
      <c r="B11" s="4" t="s">
        <v>264</v>
      </c>
      <c r="C11" s="3" t="s">
        <v>265</v>
      </c>
      <c r="D11" s="4">
        <v>18.17</v>
      </c>
      <c r="E11" s="3" t="s">
        <v>17</v>
      </c>
      <c r="F11" s="3"/>
      <c r="G11" s="3"/>
      <c r="H11" s="4">
        <f t="shared" si="0"/>
        <v>0</v>
      </c>
      <c r="I11" s="4">
        <f t="shared" si="1"/>
        <v>0</v>
      </c>
      <c r="J11" s="5"/>
    </row>
    <row r="12" spans="1:10" ht="51">
      <c r="A12" s="3">
        <v>11</v>
      </c>
      <c r="B12" s="4" t="s">
        <v>266</v>
      </c>
      <c r="C12" s="3" t="s">
        <v>267</v>
      </c>
      <c r="D12" s="4">
        <v>30</v>
      </c>
      <c r="E12" s="3" t="s">
        <v>17</v>
      </c>
      <c r="F12" s="3"/>
      <c r="G12" s="3"/>
      <c r="H12" s="4">
        <f t="shared" si="0"/>
        <v>0</v>
      </c>
      <c r="I12" s="4">
        <f t="shared" si="1"/>
        <v>0</v>
      </c>
      <c r="J12" s="5"/>
    </row>
    <row r="13" spans="1:10" ht="51">
      <c r="A13" s="3">
        <v>12</v>
      </c>
      <c r="B13" s="4" t="s">
        <v>268</v>
      </c>
      <c r="C13" s="3" t="s">
        <v>269</v>
      </c>
      <c r="D13" s="4">
        <v>27.1</v>
      </c>
      <c r="E13" s="3" t="s">
        <v>17</v>
      </c>
      <c r="F13" s="3"/>
      <c r="G13" s="3"/>
      <c r="H13" s="4">
        <f t="shared" si="0"/>
        <v>0</v>
      </c>
      <c r="I13" s="4">
        <f t="shared" si="1"/>
        <v>0</v>
      </c>
      <c r="J13" s="5"/>
    </row>
    <row r="14" spans="1:10" ht="102">
      <c r="A14" s="3">
        <v>13</v>
      </c>
      <c r="B14" s="4" t="s">
        <v>270</v>
      </c>
      <c r="C14" s="3" t="s">
        <v>271</v>
      </c>
      <c r="D14" s="4">
        <v>23.1</v>
      </c>
      <c r="E14" s="3" t="s">
        <v>17</v>
      </c>
      <c r="F14" s="3"/>
      <c r="G14" s="3"/>
      <c r="H14" s="4">
        <f t="shared" si="0"/>
        <v>0</v>
      </c>
      <c r="I14" s="4">
        <f t="shared" si="1"/>
        <v>0</v>
      </c>
      <c r="J14" s="5" t="s">
        <v>272</v>
      </c>
    </row>
    <row r="15" spans="1:10" ht="63.75">
      <c r="A15" s="3">
        <v>14</v>
      </c>
      <c r="B15" s="4" t="s">
        <v>273</v>
      </c>
      <c r="C15" s="3" t="s">
        <v>274</v>
      </c>
      <c r="D15" s="4">
        <v>26.25</v>
      </c>
      <c r="E15" s="3" t="s">
        <v>17</v>
      </c>
      <c r="F15" s="3"/>
      <c r="G15" s="3"/>
      <c r="H15" s="4">
        <f t="shared" si="0"/>
        <v>0</v>
      </c>
      <c r="I15" s="4">
        <f t="shared" si="1"/>
        <v>0</v>
      </c>
      <c r="J15" s="5" t="s">
        <v>18</v>
      </c>
    </row>
    <row r="16" spans="1:10" ht="63.75">
      <c r="A16" s="3">
        <v>15</v>
      </c>
      <c r="B16" s="4" t="s">
        <v>275</v>
      </c>
      <c r="C16" s="3" t="s">
        <v>276</v>
      </c>
      <c r="D16" s="4">
        <v>26.25</v>
      </c>
      <c r="E16" s="3" t="s">
        <v>17</v>
      </c>
      <c r="F16" s="3"/>
      <c r="G16" s="3"/>
      <c r="H16" s="4">
        <f t="shared" si="0"/>
        <v>0</v>
      </c>
      <c r="I16" s="4">
        <f t="shared" si="1"/>
        <v>0</v>
      </c>
      <c r="J16" s="5"/>
    </row>
    <row r="17" spans="3:9" s="6" customFormat="1" ht="14.25">
      <c r="C17" s="6" t="s">
        <v>23</v>
      </c>
      <c r="H17" s="7">
        <f>ROUND(SUM(H2:H16),0)</f>
        <v>0</v>
      </c>
      <c r="I17" s="7">
        <f>ROUND(SUM(I2:I16),0)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&amp;CZsaluzás és állványozás</oddHeader>
    <oddFooter>&amp;C&amp;F</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D21"/>
  <sheetViews>
    <sheetView zoomScalePageLayoutView="0" workbookViewId="0" topLeftCell="A1">
      <selection activeCell="A1" sqref="A1"/>
    </sheetView>
  </sheetViews>
  <sheetFormatPr defaultColWidth="9.140625" defaultRowHeight="12.75"/>
  <cols>
    <col min="1" max="1" width="6.140625" style="0" customWidth="1"/>
    <col min="2" max="2" width="39.00390625" style="0" customWidth="1"/>
    <col min="3" max="4" width="14.421875" style="0" customWidth="1"/>
  </cols>
  <sheetData>
    <row r="1" spans="1:4" ht="12.75">
      <c r="A1" s="1" t="s">
        <v>0</v>
      </c>
      <c r="B1" s="1" t="s">
        <v>1</v>
      </c>
      <c r="C1" s="2" t="s">
        <v>2</v>
      </c>
      <c r="D1" s="2" t="s">
        <v>3</v>
      </c>
    </row>
    <row r="2" spans="1:4" s="5" customFormat="1" ht="12.75">
      <c r="A2" s="3" t="s">
        <v>4</v>
      </c>
      <c r="B2" s="3" t="s">
        <v>5</v>
      </c>
      <c r="C2" s="3">
        <f>'15.'!H5</f>
        <v>0</v>
      </c>
      <c r="D2" s="3">
        <f>'15.'!I5</f>
        <v>0</v>
      </c>
    </row>
    <row r="3" spans="1:4" s="5" customFormat="1" ht="12.75">
      <c r="A3" s="3" t="s">
        <v>24</v>
      </c>
      <c r="B3" s="3" t="s">
        <v>25</v>
      </c>
      <c r="C3" s="3">
        <f>'21.'!H10</f>
        <v>0</v>
      </c>
      <c r="D3" s="3">
        <f>'21.'!I10</f>
        <v>0</v>
      </c>
    </row>
    <row r="4" spans="1:4" s="5" customFormat="1" ht="12.75">
      <c r="A4" s="3" t="s">
        <v>45</v>
      </c>
      <c r="B4" s="3" t="s">
        <v>46</v>
      </c>
      <c r="C4" s="3">
        <f>'23.'!H4</f>
        <v>0</v>
      </c>
      <c r="D4" s="3">
        <f>'23.'!I4</f>
        <v>0</v>
      </c>
    </row>
    <row r="5" spans="1:4" s="5" customFormat="1" ht="12.75">
      <c r="A5" s="3" t="s">
        <v>51</v>
      </c>
      <c r="B5" s="3" t="s">
        <v>52</v>
      </c>
      <c r="C5" s="3">
        <f>'31.'!H7</f>
        <v>0</v>
      </c>
      <c r="D5" s="3">
        <f>'31.'!I7</f>
        <v>0</v>
      </c>
    </row>
    <row r="6" spans="1:4" s="5" customFormat="1" ht="25.5">
      <c r="A6" s="3" t="s">
        <v>64</v>
      </c>
      <c r="B6" s="3" t="s">
        <v>65</v>
      </c>
      <c r="C6" s="3">
        <f>'32.'!H8</f>
        <v>0</v>
      </c>
      <c r="D6" s="3">
        <f>'32.'!I8</f>
        <v>0</v>
      </c>
    </row>
    <row r="7" spans="1:4" s="5" customFormat="1" ht="12.75">
      <c r="A7" s="3" t="s">
        <v>78</v>
      </c>
      <c r="B7" s="3" t="s">
        <v>79</v>
      </c>
      <c r="C7" s="3">
        <f>'33.'!H7</f>
        <v>0</v>
      </c>
      <c r="D7" s="3">
        <f>'33.'!I7</f>
        <v>0</v>
      </c>
    </row>
    <row r="8" spans="1:4" s="5" customFormat="1" ht="12.75">
      <c r="A8" s="3" t="s">
        <v>90</v>
      </c>
      <c r="B8" s="3" t="s">
        <v>91</v>
      </c>
      <c r="C8" s="3">
        <f>'35.'!H12</f>
        <v>0</v>
      </c>
      <c r="D8" s="3">
        <f>'35.'!I12</f>
        <v>0</v>
      </c>
    </row>
    <row r="9" spans="1:4" s="5" customFormat="1" ht="12.75">
      <c r="A9" s="3" t="s">
        <v>117</v>
      </c>
      <c r="B9" s="3" t="s">
        <v>118</v>
      </c>
      <c r="C9" s="3">
        <f>'36.'!H9</f>
        <v>0</v>
      </c>
      <c r="D9" s="3">
        <f>'36.'!I9</f>
        <v>0</v>
      </c>
    </row>
    <row r="10" spans="1:4" s="5" customFormat="1" ht="12.75">
      <c r="A10" s="3" t="s">
        <v>133</v>
      </c>
      <c r="B10" s="3" t="s">
        <v>134</v>
      </c>
      <c r="C10" s="3">
        <f>'37.'!H3</f>
        <v>0</v>
      </c>
      <c r="D10" s="3">
        <f>'37.'!I3</f>
        <v>0</v>
      </c>
    </row>
    <row r="11" spans="1:4" s="5" customFormat="1" ht="12.75">
      <c r="A11" s="3" t="s">
        <v>137</v>
      </c>
      <c r="B11" s="3" t="s">
        <v>138</v>
      </c>
      <c r="C11" s="3">
        <f>'39.'!H6</f>
        <v>0</v>
      </c>
      <c r="D11" s="3">
        <f>'39.'!I6</f>
        <v>0</v>
      </c>
    </row>
    <row r="12" spans="1:4" s="5" customFormat="1" ht="12.75">
      <c r="A12" s="3" t="s">
        <v>146</v>
      </c>
      <c r="B12" s="3" t="s">
        <v>147</v>
      </c>
      <c r="C12" s="3">
        <f>'41.'!H17</f>
        <v>0</v>
      </c>
      <c r="D12" s="3">
        <f>'41.'!I17</f>
        <v>0</v>
      </c>
    </row>
    <row r="13" spans="1:4" s="5" customFormat="1" ht="25.5">
      <c r="A13" s="3" t="s">
        <v>148</v>
      </c>
      <c r="B13" s="3" t="s">
        <v>149</v>
      </c>
      <c r="C13" s="3">
        <f>'42.'!H16</f>
        <v>0</v>
      </c>
      <c r="D13" s="3">
        <f>'42.'!I16</f>
        <v>0</v>
      </c>
    </row>
    <row r="14" spans="1:4" s="5" customFormat="1" ht="12.75">
      <c r="A14" s="3" t="s">
        <v>178</v>
      </c>
      <c r="B14" s="3" t="s">
        <v>179</v>
      </c>
      <c r="C14" s="3">
        <f>'43.'!H8</f>
        <v>0</v>
      </c>
      <c r="D14" s="3">
        <f>'43.'!I8</f>
        <v>0</v>
      </c>
    </row>
    <row r="15" spans="1:4" s="5" customFormat="1" ht="12.75">
      <c r="A15" s="3" t="s">
        <v>192</v>
      </c>
      <c r="B15" s="3" t="s">
        <v>193</v>
      </c>
      <c r="C15" s="3">
        <f>'44.'!H18</f>
        <v>0</v>
      </c>
      <c r="D15" s="3">
        <f>'44.'!I18</f>
        <v>0</v>
      </c>
    </row>
    <row r="16" spans="1:4" s="5" customFormat="1" ht="25.5">
      <c r="A16" s="3" t="s">
        <v>225</v>
      </c>
      <c r="B16" s="3" t="s">
        <v>226</v>
      </c>
      <c r="C16" s="3">
        <f>'45.'!H4</f>
        <v>0</v>
      </c>
      <c r="D16" s="3">
        <f>'45.'!I4</f>
        <v>0</v>
      </c>
    </row>
    <row r="17" spans="1:4" s="5" customFormat="1" ht="12.75">
      <c r="A17" s="3" t="s">
        <v>231</v>
      </c>
      <c r="B17" s="3" t="s">
        <v>232</v>
      </c>
      <c r="C17" s="3">
        <f>'47.'!H7</f>
        <v>0</v>
      </c>
      <c r="D17" s="3">
        <f>'47.'!I7</f>
        <v>0</v>
      </c>
    </row>
    <row r="18" spans="1:4" s="5" customFormat="1" ht="12.75">
      <c r="A18" s="3" t="s">
        <v>243</v>
      </c>
      <c r="B18" s="3" t="s">
        <v>244</v>
      </c>
      <c r="C18" s="3">
        <f>'48.'!H17</f>
        <v>0</v>
      </c>
      <c r="D18" s="3">
        <f>'48.'!I17</f>
        <v>0</v>
      </c>
    </row>
    <row r="19" spans="1:4" s="5" customFormat="1" ht="12.75">
      <c r="A19" s="3" t="s">
        <v>277</v>
      </c>
      <c r="B19" s="3" t="s">
        <v>278</v>
      </c>
      <c r="C19" s="3">
        <f>'61.'!H3</f>
        <v>0</v>
      </c>
      <c r="D19" s="3">
        <f>'61.'!I3</f>
        <v>0</v>
      </c>
    </row>
    <row r="20" spans="1:4" s="5" customFormat="1" ht="12.75">
      <c r="A20" s="3" t="s">
        <v>281</v>
      </c>
      <c r="B20" s="3" t="s">
        <v>282</v>
      </c>
      <c r="C20" s="3">
        <f>'62.'!H7</f>
        <v>0</v>
      </c>
      <c r="D20" s="3">
        <f>'62.'!I7</f>
        <v>0</v>
      </c>
    </row>
    <row r="21" spans="2:4" s="6" customFormat="1" ht="14.25">
      <c r="B21" s="6" t="s">
        <v>293</v>
      </c>
      <c r="C21" s="6">
        <f>ROUND(SUM(C2:C20),0)</f>
        <v>0</v>
      </c>
      <c r="D21" s="6">
        <f>ROUND(SUM(D2:D20),0)</f>
        <v>0</v>
      </c>
    </row>
  </sheetData>
  <sheetProtection/>
  <printOptions horizontalCentered="1"/>
  <pageMargins left="0.3" right="0.3" top="0.61" bottom="0.37" header="0.1" footer="0.1"/>
  <pageSetup firstPageNumber="1" useFirstPageNumber="1" horizontalDpi="300" verticalDpi="300" orientation="portrait" pageOrder="overThenDown" paperSize="9" r:id="rId1"/>
  <headerFooter alignWithMargins="0">
    <oddHeader>&amp;C&amp;P</oddHeader>
    <oddFooter>&amp;C&amp;F</oddFooter>
  </headerFooter>
</worksheet>
</file>

<file path=xl/worksheets/sheet20.xml><?xml version="1.0" encoding="utf-8"?>
<worksheet xmlns="http://schemas.openxmlformats.org/spreadsheetml/2006/main" xmlns:r="http://schemas.openxmlformats.org/officeDocument/2006/relationships">
  <sheetPr>
    <outlinePr summaryBelow="0" summaryRight="0"/>
  </sheetPr>
  <dimension ref="A1:J3"/>
  <sheetViews>
    <sheetView tabSelected="1" zoomScalePageLayoutView="0" workbookViewId="0" topLeftCell="A1">
      <selection activeCell="J24" sqref="J2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76.5">
      <c r="A2" s="3">
        <v>1</v>
      </c>
      <c r="B2" s="4" t="s">
        <v>279</v>
      </c>
      <c r="C2" s="3" t="s">
        <v>280</v>
      </c>
      <c r="D2" s="4">
        <v>1</v>
      </c>
      <c r="E2" s="3" t="s">
        <v>28</v>
      </c>
      <c r="F2" s="3"/>
      <c r="G2" s="3"/>
      <c r="H2" s="4">
        <f>ROUND(F2*D2,0)</f>
        <v>0</v>
      </c>
      <c r="I2" s="4">
        <f>ROUND(G2*D2,0)</f>
        <v>0</v>
      </c>
      <c r="J2" s="5" t="s">
        <v>18</v>
      </c>
    </row>
    <row r="3" spans="3:9" s="6" customFormat="1" ht="14.25">
      <c r="C3" s="6" t="s">
        <v>23</v>
      </c>
      <c r="H3" s="7">
        <f>ROUND(SUM(H2:H2),0)</f>
        <v>0</v>
      </c>
      <c r="I3" s="7">
        <f>ROUND(SUM(I2:I2),0)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&amp;CZsaluzás és állványozás</oddHeader>
    <oddFooter>&amp;C&amp;F</oddFooter>
  </headerFooter>
</worksheet>
</file>

<file path=xl/worksheets/sheet21.xml><?xml version="1.0" encoding="utf-8"?>
<worksheet xmlns="http://schemas.openxmlformats.org/spreadsheetml/2006/main" xmlns:r="http://schemas.openxmlformats.org/officeDocument/2006/relationships">
  <sheetPr>
    <outlinePr summaryBelow="0" summaryRight="0"/>
  </sheetPr>
  <dimension ref="A1:J7"/>
  <sheetViews>
    <sheetView tabSelected="1" zoomScalePageLayoutView="0" workbookViewId="0" topLeftCell="A1">
      <selection activeCell="J24" sqref="J2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14.75">
      <c r="A2" s="3">
        <v>1</v>
      </c>
      <c r="B2" s="4" t="s">
        <v>283</v>
      </c>
      <c r="C2" s="3" t="s">
        <v>284</v>
      </c>
      <c r="D2" s="4">
        <v>17</v>
      </c>
      <c r="E2" s="3" t="s">
        <v>100</v>
      </c>
      <c r="F2" s="3"/>
      <c r="G2" s="3"/>
      <c r="H2" s="4">
        <f>ROUND(F2*D2,0)</f>
        <v>0</v>
      </c>
      <c r="I2" s="4">
        <f>ROUND(G2*D2,0)</f>
        <v>0</v>
      </c>
      <c r="J2" s="5" t="s">
        <v>18</v>
      </c>
    </row>
    <row r="3" spans="1:10" ht="38.25">
      <c r="A3" s="3">
        <v>2</v>
      </c>
      <c r="B3" s="4" t="s">
        <v>285</v>
      </c>
      <c r="C3" s="3" t="s">
        <v>286</v>
      </c>
      <c r="D3" s="4">
        <v>1</v>
      </c>
      <c r="E3" s="3" t="s">
        <v>28</v>
      </c>
      <c r="F3" s="3"/>
      <c r="G3" s="3"/>
      <c r="H3" s="4">
        <f>ROUND(F3*D3,0)</f>
        <v>0</v>
      </c>
      <c r="I3" s="4">
        <f>ROUND(G3*D3,0)</f>
        <v>0</v>
      </c>
      <c r="J3" s="5"/>
    </row>
    <row r="4" spans="1:10" ht="51">
      <c r="A4" s="3">
        <v>3</v>
      </c>
      <c r="B4" s="4" t="s">
        <v>287</v>
      </c>
      <c r="C4" s="3" t="s">
        <v>288</v>
      </c>
      <c r="D4" s="4">
        <v>1.54</v>
      </c>
      <c r="E4" s="3" t="s">
        <v>28</v>
      </c>
      <c r="F4" s="3"/>
      <c r="G4" s="3"/>
      <c r="H4" s="4">
        <f>ROUND(F4*D4,0)</f>
        <v>0</v>
      </c>
      <c r="I4" s="4">
        <f>ROUND(G4*D4,0)</f>
        <v>0</v>
      </c>
      <c r="J4" s="5" t="s">
        <v>18</v>
      </c>
    </row>
    <row r="5" spans="1:10" ht="76.5">
      <c r="A5" s="3">
        <v>4</v>
      </c>
      <c r="B5" s="4" t="s">
        <v>289</v>
      </c>
      <c r="C5" s="3" t="s">
        <v>290</v>
      </c>
      <c r="D5" s="4">
        <v>38.36</v>
      </c>
      <c r="E5" s="3" t="s">
        <v>17</v>
      </c>
      <c r="F5" s="3"/>
      <c r="G5" s="3"/>
      <c r="H5" s="4">
        <f>ROUND(F5*D5,0)</f>
        <v>0</v>
      </c>
      <c r="I5" s="4">
        <f>ROUND(G5*D5,0)</f>
        <v>0</v>
      </c>
      <c r="J5" s="5" t="s">
        <v>18</v>
      </c>
    </row>
    <row r="6" spans="1:10" ht="12.75">
      <c r="A6" s="3">
        <v>5</v>
      </c>
      <c r="B6" s="4" t="s">
        <v>291</v>
      </c>
      <c r="C6" s="3" t="s">
        <v>292</v>
      </c>
      <c r="D6" s="4">
        <v>2.61</v>
      </c>
      <c r="E6" s="3" t="s">
        <v>17</v>
      </c>
      <c r="F6" s="3"/>
      <c r="G6" s="3"/>
      <c r="H6" s="4">
        <f>ROUND(F6*D6,0)</f>
        <v>0</v>
      </c>
      <c r="I6" s="4">
        <f>ROUND(G6*D6,0)</f>
        <v>0</v>
      </c>
      <c r="J6" s="5"/>
    </row>
    <row r="7" spans="3:9" s="6" customFormat="1" ht="14.25">
      <c r="C7" s="6" t="s">
        <v>23</v>
      </c>
      <c r="H7" s="7">
        <f>ROUND(SUM(H2:H6),0)</f>
        <v>0</v>
      </c>
      <c r="I7" s="7">
        <f>ROUND(SUM(I2:I6),0)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&amp;CZsaluzás és állványozás</oddHeader>
    <oddFooter>&amp;C&amp;F</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J5"/>
  <sheetViews>
    <sheetView tabSelected="1" zoomScalePageLayoutView="0" workbookViewId="0" topLeftCell="A1">
      <selection activeCell="J24" sqref="J2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25.5">
      <c r="A2" s="3">
        <v>1</v>
      </c>
      <c r="B2" s="4" t="s">
        <v>15</v>
      </c>
      <c r="C2" s="3" t="s">
        <v>16</v>
      </c>
      <c r="D2" s="4">
        <v>7</v>
      </c>
      <c r="E2" s="3" t="s">
        <v>17</v>
      </c>
      <c r="F2" s="3"/>
      <c r="G2" s="3"/>
      <c r="H2" s="4">
        <f>ROUND(F2*D2,0)</f>
        <v>0</v>
      </c>
      <c r="I2" s="4">
        <f>ROUND(G2*D2,0)</f>
        <v>0</v>
      </c>
      <c r="J2" s="5" t="s">
        <v>18</v>
      </c>
    </row>
    <row r="3" spans="1:10" ht="51">
      <c r="A3" s="3">
        <v>2</v>
      </c>
      <c r="B3" s="4" t="s">
        <v>19</v>
      </c>
      <c r="C3" s="3" t="s">
        <v>20</v>
      </c>
      <c r="D3" s="4">
        <v>43.1</v>
      </c>
      <c r="E3" s="3" t="s">
        <v>17</v>
      </c>
      <c r="F3" s="3"/>
      <c r="G3" s="3"/>
      <c r="H3" s="4">
        <f>ROUND(F3*D3,0)</f>
        <v>0</v>
      </c>
      <c r="I3" s="4">
        <f>ROUND(G3*D3,0)</f>
        <v>0</v>
      </c>
      <c r="J3" s="5" t="s">
        <v>18</v>
      </c>
    </row>
    <row r="4" spans="1:10" ht="25.5">
      <c r="A4" s="3">
        <v>3</v>
      </c>
      <c r="B4" s="4" t="s">
        <v>21</v>
      </c>
      <c r="C4" s="3" t="s">
        <v>22</v>
      </c>
      <c r="D4" s="4">
        <v>28.4</v>
      </c>
      <c r="E4" s="3" t="s">
        <v>17</v>
      </c>
      <c r="F4" s="3"/>
      <c r="G4" s="3"/>
      <c r="H4" s="4">
        <f>ROUND(F4*D4,0)</f>
        <v>0</v>
      </c>
      <c r="I4" s="4">
        <f>ROUND(G4*D4,0)</f>
        <v>0</v>
      </c>
      <c r="J4" s="5" t="s">
        <v>18</v>
      </c>
    </row>
    <row r="5" spans="3:9" s="6" customFormat="1" ht="14.25">
      <c r="C5" s="6" t="s">
        <v>23</v>
      </c>
      <c r="H5" s="7">
        <f>ROUND(SUM(H2:H4),0)</f>
        <v>0</v>
      </c>
      <c r="I5" s="7">
        <f>ROUND(SUM(I2:I4),0)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&amp;CZsaluzás és állványozás</oddHeader>
    <oddFooter>&amp;C&amp;F</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J10"/>
  <sheetViews>
    <sheetView tabSelected="1" zoomScalePageLayoutView="0" workbookViewId="0" topLeftCell="A1">
      <selection activeCell="J24" sqref="J2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26</v>
      </c>
      <c r="C2" s="3" t="s">
        <v>27</v>
      </c>
      <c r="D2" s="4">
        <v>56</v>
      </c>
      <c r="E2" s="3" t="s">
        <v>28</v>
      </c>
      <c r="F2" s="3"/>
      <c r="G2" s="3"/>
      <c r="H2" s="4">
        <f aca="true" t="shared" si="0" ref="H2:H9">ROUND(F2*D2,0)</f>
        <v>0</v>
      </c>
      <c r="I2" s="4">
        <f aca="true" t="shared" si="1" ref="I2:I9">ROUND(G2*D2,0)</f>
        <v>0</v>
      </c>
      <c r="J2" s="5" t="s">
        <v>18</v>
      </c>
    </row>
    <row r="3" spans="1:10" ht="51">
      <c r="A3" s="3">
        <v>2</v>
      </c>
      <c r="B3" s="4" t="s">
        <v>29</v>
      </c>
      <c r="C3" s="3" t="s">
        <v>30</v>
      </c>
      <c r="D3" s="4">
        <v>53</v>
      </c>
      <c r="E3" s="3" t="s">
        <v>28</v>
      </c>
      <c r="F3" s="3"/>
      <c r="G3" s="3"/>
      <c r="H3" s="4">
        <f t="shared" si="0"/>
        <v>0</v>
      </c>
      <c r="I3" s="4">
        <f t="shared" si="1"/>
        <v>0</v>
      </c>
      <c r="J3" s="5" t="s">
        <v>18</v>
      </c>
    </row>
    <row r="4" spans="1:10" ht="25.5">
      <c r="A4" s="3">
        <v>3</v>
      </c>
      <c r="B4" s="4" t="s">
        <v>31</v>
      </c>
      <c r="C4" s="3" t="s">
        <v>32</v>
      </c>
      <c r="D4" s="4">
        <v>88</v>
      </c>
      <c r="E4" s="3" t="s">
        <v>28</v>
      </c>
      <c r="F4" s="3"/>
      <c r="G4" s="3"/>
      <c r="H4" s="4">
        <f t="shared" si="0"/>
        <v>0</v>
      </c>
      <c r="I4" s="4">
        <f t="shared" si="1"/>
        <v>0</v>
      </c>
      <c r="J4" s="5" t="s">
        <v>18</v>
      </c>
    </row>
    <row r="5" spans="1:10" ht="25.5">
      <c r="A5" s="3">
        <v>4</v>
      </c>
      <c r="B5" s="4" t="s">
        <v>33</v>
      </c>
      <c r="C5" s="3" t="s">
        <v>34</v>
      </c>
      <c r="D5" s="4">
        <v>53</v>
      </c>
      <c r="E5" s="3" t="s">
        <v>28</v>
      </c>
      <c r="F5" s="3"/>
      <c r="G5" s="3"/>
      <c r="H5" s="4">
        <f t="shared" si="0"/>
        <v>0</v>
      </c>
      <c r="I5" s="4">
        <f t="shared" si="1"/>
        <v>0</v>
      </c>
      <c r="J5" s="5"/>
    </row>
    <row r="6" spans="1:10" ht="76.5">
      <c r="A6" s="3">
        <v>5</v>
      </c>
      <c r="B6" s="4" t="s">
        <v>35</v>
      </c>
      <c r="C6" s="3" t="s">
        <v>36</v>
      </c>
      <c r="D6" s="4">
        <v>28</v>
      </c>
      <c r="E6" s="3" t="s">
        <v>28</v>
      </c>
      <c r="F6" s="3"/>
      <c r="G6" s="3"/>
      <c r="H6" s="4">
        <f t="shared" si="0"/>
        <v>0</v>
      </c>
      <c r="I6" s="4">
        <f t="shared" si="1"/>
        <v>0</v>
      </c>
      <c r="J6" s="5" t="s">
        <v>18</v>
      </c>
    </row>
    <row r="7" spans="1:10" ht="38.25">
      <c r="A7" s="3">
        <v>6</v>
      </c>
      <c r="B7" s="4" t="s">
        <v>37</v>
      </c>
      <c r="C7" s="3" t="s">
        <v>38</v>
      </c>
      <c r="D7" s="4">
        <v>2</v>
      </c>
      <c r="E7" s="3" t="s">
        <v>39</v>
      </c>
      <c r="F7" s="3"/>
      <c r="G7" s="3"/>
      <c r="H7" s="4">
        <f t="shared" si="0"/>
        <v>0</v>
      </c>
      <c r="I7" s="4">
        <f t="shared" si="1"/>
        <v>0</v>
      </c>
      <c r="J7" s="5" t="s">
        <v>40</v>
      </c>
    </row>
    <row r="8" spans="1:10" ht="63.75">
      <c r="A8" s="3">
        <v>7</v>
      </c>
      <c r="B8" s="4" t="s">
        <v>41</v>
      </c>
      <c r="C8" s="3" t="s">
        <v>42</v>
      </c>
      <c r="D8" s="4">
        <v>60</v>
      </c>
      <c r="E8" s="3" t="s">
        <v>28</v>
      </c>
      <c r="F8" s="3"/>
      <c r="G8" s="3"/>
      <c r="H8" s="4">
        <f t="shared" si="0"/>
        <v>0</v>
      </c>
      <c r="I8" s="4">
        <f t="shared" si="1"/>
        <v>0</v>
      </c>
      <c r="J8" s="5"/>
    </row>
    <row r="9" spans="1:10" ht="38.25">
      <c r="A9" s="3">
        <v>8</v>
      </c>
      <c r="B9" s="4" t="s">
        <v>43</v>
      </c>
      <c r="C9" s="3" t="s">
        <v>44</v>
      </c>
      <c r="D9" s="4">
        <v>210</v>
      </c>
      <c r="E9" s="3" t="s">
        <v>17</v>
      </c>
      <c r="F9" s="3"/>
      <c r="G9" s="3"/>
      <c r="H9" s="4">
        <f t="shared" si="0"/>
        <v>0</v>
      </c>
      <c r="I9" s="4">
        <f t="shared" si="1"/>
        <v>0</v>
      </c>
      <c r="J9" s="5" t="s">
        <v>18</v>
      </c>
    </row>
    <row r="10" spans="3:9" s="6" customFormat="1" ht="14.25">
      <c r="C10" s="6" t="s">
        <v>23</v>
      </c>
      <c r="H10" s="7">
        <f>ROUND(SUM(H2:H9),0)</f>
        <v>0</v>
      </c>
      <c r="I10" s="7">
        <f>ROUND(SUM(I2:I9),0)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&amp;CZsaluzás és állványozás</oddHeader>
    <oddFooter>&amp;C&amp;F</oddFooter>
  </headerFooter>
</worksheet>
</file>

<file path=xl/worksheets/sheet5.xml><?xml version="1.0" encoding="utf-8"?>
<worksheet xmlns="http://schemas.openxmlformats.org/spreadsheetml/2006/main" xmlns:r="http://schemas.openxmlformats.org/officeDocument/2006/relationships">
  <sheetPr>
    <outlinePr summaryBelow="0" summaryRight="0"/>
  </sheetPr>
  <dimension ref="A1:J4"/>
  <sheetViews>
    <sheetView tabSelected="1" zoomScalePageLayoutView="0" workbookViewId="0" topLeftCell="A1">
      <selection activeCell="J24" sqref="J2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47</v>
      </c>
      <c r="C2" s="3" t="s">
        <v>48</v>
      </c>
      <c r="D2" s="4">
        <v>43.2</v>
      </c>
      <c r="E2" s="3" t="s">
        <v>28</v>
      </c>
      <c r="F2" s="3"/>
      <c r="G2" s="3"/>
      <c r="H2" s="4">
        <f>ROUND(F2*D2,0)</f>
        <v>0</v>
      </c>
      <c r="I2" s="4">
        <f>ROUND(G2*D2,0)</f>
        <v>0</v>
      </c>
      <c r="J2" s="5" t="s">
        <v>18</v>
      </c>
    </row>
    <row r="3" spans="1:10" ht="63.75">
      <c r="A3" s="3">
        <v>2</v>
      </c>
      <c r="B3" s="4" t="s">
        <v>49</v>
      </c>
      <c r="C3" s="3" t="s">
        <v>50</v>
      </c>
      <c r="D3" s="4">
        <v>31.5</v>
      </c>
      <c r="E3" s="3" t="s">
        <v>28</v>
      </c>
      <c r="F3" s="3"/>
      <c r="G3" s="3"/>
      <c r="H3" s="4">
        <f>ROUND(F3*D3,0)</f>
        <v>0</v>
      </c>
      <c r="I3" s="4">
        <f>ROUND(G3*D3,0)</f>
        <v>0</v>
      </c>
      <c r="J3" s="5" t="s">
        <v>18</v>
      </c>
    </row>
    <row r="4" spans="3:9" s="6" customFormat="1" ht="14.25">
      <c r="C4" s="6" t="s">
        <v>23</v>
      </c>
      <c r="H4" s="7">
        <f>ROUND(SUM(H2:H3),0)</f>
        <v>0</v>
      </c>
      <c r="I4" s="7">
        <f>ROUND(SUM(I2:I3),0)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&amp;CZsaluzás és állványozás</oddHeader>
    <oddFooter>&amp;C&amp;F</oddFooter>
  </headerFooter>
</worksheet>
</file>

<file path=xl/worksheets/sheet6.xml><?xml version="1.0" encoding="utf-8"?>
<worksheet xmlns="http://schemas.openxmlformats.org/spreadsheetml/2006/main" xmlns:r="http://schemas.openxmlformats.org/officeDocument/2006/relationships">
  <sheetPr>
    <outlinePr summaryBelow="0" summaryRight="0"/>
  </sheetPr>
  <dimension ref="A1:J7"/>
  <sheetViews>
    <sheetView tabSelected="1" zoomScalePageLayoutView="0" workbookViewId="0" topLeftCell="A1">
      <selection activeCell="J24" sqref="J2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53</v>
      </c>
      <c r="C2" s="3" t="s">
        <v>54</v>
      </c>
      <c r="D2" s="4">
        <v>0.62</v>
      </c>
      <c r="E2" s="3" t="s">
        <v>55</v>
      </c>
      <c r="F2" s="3"/>
      <c r="G2" s="3"/>
      <c r="H2" s="4">
        <f>ROUND(F2*D2,0)</f>
        <v>0</v>
      </c>
      <c r="I2" s="4">
        <f>ROUND(G2*D2,0)</f>
        <v>0</v>
      </c>
      <c r="J2" s="5"/>
    </row>
    <row r="3" spans="1:10" ht="51">
      <c r="A3" s="3">
        <v>2</v>
      </c>
      <c r="B3" s="4" t="s">
        <v>56</v>
      </c>
      <c r="C3" s="3" t="s">
        <v>57</v>
      </c>
      <c r="D3" s="4">
        <v>1.32</v>
      </c>
      <c r="E3" s="3" t="s">
        <v>55</v>
      </c>
      <c r="F3" s="3"/>
      <c r="G3" s="3"/>
      <c r="H3" s="4">
        <f>ROUND(F3*D3,0)</f>
        <v>0</v>
      </c>
      <c r="I3" s="4">
        <f>ROUND(G3*D3,0)</f>
        <v>0</v>
      </c>
      <c r="J3" s="5" t="s">
        <v>18</v>
      </c>
    </row>
    <row r="4" spans="1:10" ht="102">
      <c r="A4" s="3">
        <v>3</v>
      </c>
      <c r="B4" s="4" t="s">
        <v>58</v>
      </c>
      <c r="C4" s="3" t="s">
        <v>59</v>
      </c>
      <c r="D4" s="4">
        <v>5.4</v>
      </c>
      <c r="E4" s="3" t="s">
        <v>28</v>
      </c>
      <c r="F4" s="3"/>
      <c r="G4" s="3"/>
      <c r="H4" s="4">
        <f>ROUND(F4*D4,0)</f>
        <v>0</v>
      </c>
      <c r="I4" s="4">
        <f>ROUND(G4*D4,0)</f>
        <v>0</v>
      </c>
      <c r="J4" s="5" t="s">
        <v>18</v>
      </c>
    </row>
    <row r="5" spans="1:10" ht="102">
      <c r="A5" s="3">
        <v>4</v>
      </c>
      <c r="B5" s="4" t="s">
        <v>60</v>
      </c>
      <c r="C5" s="3" t="s">
        <v>61</v>
      </c>
      <c r="D5" s="4">
        <v>3.9</v>
      </c>
      <c r="E5" s="3" t="s">
        <v>28</v>
      </c>
      <c r="F5" s="3"/>
      <c r="G5" s="3"/>
      <c r="H5" s="4">
        <f>ROUND(F5*D5,0)</f>
        <v>0</v>
      </c>
      <c r="I5" s="4">
        <f>ROUND(G5*D5,0)</f>
        <v>0</v>
      </c>
      <c r="J5" s="5" t="s">
        <v>18</v>
      </c>
    </row>
    <row r="6" spans="1:10" ht="102">
      <c r="A6" s="3">
        <v>5</v>
      </c>
      <c r="B6" s="4" t="s">
        <v>62</v>
      </c>
      <c r="C6" s="3" t="s">
        <v>63</v>
      </c>
      <c r="D6" s="4">
        <v>11.46</v>
      </c>
      <c r="E6" s="3" t="s">
        <v>28</v>
      </c>
      <c r="F6" s="3"/>
      <c r="G6" s="3"/>
      <c r="H6" s="4">
        <f>ROUND(F6*D6,0)</f>
        <v>0</v>
      </c>
      <c r="I6" s="4">
        <f>ROUND(G6*D6,0)</f>
        <v>0</v>
      </c>
      <c r="J6" s="5"/>
    </row>
    <row r="7" spans="3:9" s="6" customFormat="1" ht="14.25">
      <c r="C7" s="6" t="s">
        <v>23</v>
      </c>
      <c r="H7" s="7">
        <f>ROUND(SUM(H2:H6),0)</f>
        <v>0</v>
      </c>
      <c r="I7" s="7">
        <f>ROUND(SUM(I2:I6),0)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&amp;CZsaluzás és állványozás</oddHeader>
    <oddFooter>&amp;C&amp;F</oddFooter>
  </headerFooter>
</worksheet>
</file>

<file path=xl/worksheets/sheet7.xml><?xml version="1.0" encoding="utf-8"?>
<worksheet xmlns="http://schemas.openxmlformats.org/spreadsheetml/2006/main" xmlns:r="http://schemas.openxmlformats.org/officeDocument/2006/relationships">
  <sheetPr>
    <outlinePr summaryBelow="0" summaryRight="0"/>
  </sheetPr>
  <dimension ref="A1:J8"/>
  <sheetViews>
    <sheetView tabSelected="1" zoomScalePageLayoutView="0" workbookViewId="0" topLeftCell="A1">
      <selection activeCell="J24" sqref="J2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40.25">
      <c r="A2" s="3">
        <v>1</v>
      </c>
      <c r="B2" s="4" t="s">
        <v>66</v>
      </c>
      <c r="C2" s="3" t="s">
        <v>67</v>
      </c>
      <c r="D2" s="4">
        <v>6</v>
      </c>
      <c r="E2" s="3" t="s">
        <v>39</v>
      </c>
      <c r="F2" s="3"/>
      <c r="G2" s="3"/>
      <c r="H2" s="4">
        <f aca="true" t="shared" si="0" ref="H2:H7">ROUND(F2*D2,0)</f>
        <v>0</v>
      </c>
      <c r="I2" s="4">
        <f aca="true" t="shared" si="1" ref="I2:I7">ROUND(G2*D2,0)</f>
        <v>0</v>
      </c>
      <c r="J2" s="5" t="s">
        <v>18</v>
      </c>
    </row>
    <row r="3" spans="1:10" ht="140.25">
      <c r="A3" s="3">
        <v>2</v>
      </c>
      <c r="B3" s="4" t="s">
        <v>68</v>
      </c>
      <c r="C3" s="3" t="s">
        <v>69</v>
      </c>
      <c r="D3" s="4">
        <v>13</v>
      </c>
      <c r="E3" s="3" t="s">
        <v>39</v>
      </c>
      <c r="F3" s="3"/>
      <c r="G3" s="3"/>
      <c r="H3" s="4">
        <f t="shared" si="0"/>
        <v>0</v>
      </c>
      <c r="I3" s="4">
        <f t="shared" si="1"/>
        <v>0</v>
      </c>
      <c r="J3" s="5" t="s">
        <v>18</v>
      </c>
    </row>
    <row r="4" spans="1:10" ht="140.25">
      <c r="A4" s="3">
        <v>3</v>
      </c>
      <c r="B4" s="4" t="s">
        <v>70</v>
      </c>
      <c r="C4" s="3" t="s">
        <v>71</v>
      </c>
      <c r="D4" s="4">
        <v>9</v>
      </c>
      <c r="E4" s="3" t="s">
        <v>39</v>
      </c>
      <c r="F4" s="3"/>
      <c r="G4" s="3"/>
      <c r="H4" s="4">
        <f t="shared" si="0"/>
        <v>0</v>
      </c>
      <c r="I4" s="4">
        <f t="shared" si="1"/>
        <v>0</v>
      </c>
      <c r="J4" s="5" t="s">
        <v>18</v>
      </c>
    </row>
    <row r="5" spans="1:10" ht="140.25">
      <c r="A5" s="3">
        <v>4</v>
      </c>
      <c r="B5" s="4" t="s">
        <v>72</v>
      </c>
      <c r="C5" s="3" t="s">
        <v>73</v>
      </c>
      <c r="D5" s="4">
        <v>3</v>
      </c>
      <c r="E5" s="3" t="s">
        <v>39</v>
      </c>
      <c r="F5" s="3"/>
      <c r="G5" s="3"/>
      <c r="H5" s="4">
        <f t="shared" si="0"/>
        <v>0</v>
      </c>
      <c r="I5" s="4">
        <f t="shared" si="1"/>
        <v>0</v>
      </c>
      <c r="J5" s="5" t="s">
        <v>18</v>
      </c>
    </row>
    <row r="6" spans="1:10" ht="140.25">
      <c r="A6" s="3">
        <v>5</v>
      </c>
      <c r="B6" s="4" t="s">
        <v>74</v>
      </c>
      <c r="C6" s="3" t="s">
        <v>75</v>
      </c>
      <c r="D6" s="4">
        <v>3</v>
      </c>
      <c r="E6" s="3" t="s">
        <v>39</v>
      </c>
      <c r="F6" s="3"/>
      <c r="G6" s="3"/>
      <c r="H6" s="4">
        <f t="shared" si="0"/>
        <v>0</v>
      </c>
      <c r="I6" s="4">
        <f t="shared" si="1"/>
        <v>0</v>
      </c>
      <c r="J6" s="5" t="s">
        <v>18</v>
      </c>
    </row>
    <row r="7" spans="1:10" ht="140.25">
      <c r="A7" s="3">
        <v>6</v>
      </c>
      <c r="B7" s="4" t="s">
        <v>76</v>
      </c>
      <c r="C7" s="3" t="s">
        <v>77</v>
      </c>
      <c r="D7" s="4">
        <v>3</v>
      </c>
      <c r="E7" s="3" t="s">
        <v>39</v>
      </c>
      <c r="F7" s="3"/>
      <c r="G7" s="3"/>
      <c r="H7" s="4">
        <f t="shared" si="0"/>
        <v>0</v>
      </c>
      <c r="I7" s="4">
        <f t="shared" si="1"/>
        <v>0</v>
      </c>
      <c r="J7" s="5" t="s">
        <v>18</v>
      </c>
    </row>
    <row r="8" spans="3:9" s="6" customFormat="1" ht="14.25">
      <c r="C8" s="6" t="s">
        <v>23</v>
      </c>
      <c r="H8" s="7">
        <f>ROUND(SUM(H2:H7),0)</f>
        <v>0</v>
      </c>
      <c r="I8" s="7">
        <f>ROUND(SUM(I2:I7),0)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&amp;CZsaluzás és állványozás</oddHeader>
    <oddFooter>&amp;C&amp;F</oddFooter>
  </headerFooter>
</worksheet>
</file>

<file path=xl/worksheets/sheet8.xml><?xml version="1.0" encoding="utf-8"?>
<worksheet xmlns="http://schemas.openxmlformats.org/spreadsheetml/2006/main" xmlns:r="http://schemas.openxmlformats.org/officeDocument/2006/relationships">
  <sheetPr>
    <outlinePr summaryBelow="0" summaryRight="0"/>
  </sheetPr>
  <dimension ref="A1:J7"/>
  <sheetViews>
    <sheetView tabSelected="1" zoomScalePageLayoutView="0" workbookViewId="0" topLeftCell="A1">
      <selection activeCell="J24" sqref="J2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80</v>
      </c>
      <c r="C2" s="3" t="s">
        <v>81</v>
      </c>
      <c r="D2" s="4">
        <v>196.68</v>
      </c>
      <c r="E2" s="3" t="s">
        <v>17</v>
      </c>
      <c r="F2" s="3"/>
      <c r="G2" s="3"/>
      <c r="H2" s="4">
        <f>ROUND(F2*D2,0)</f>
        <v>0</v>
      </c>
      <c r="I2" s="4">
        <f>ROUND(G2*D2,0)</f>
        <v>0</v>
      </c>
      <c r="J2" s="5" t="s">
        <v>18</v>
      </c>
    </row>
    <row r="3" spans="1:10" ht="114.75">
      <c r="A3" s="3">
        <v>2</v>
      </c>
      <c r="B3" s="4" t="s">
        <v>82</v>
      </c>
      <c r="C3" s="3" t="s">
        <v>83</v>
      </c>
      <c r="D3" s="4">
        <v>21</v>
      </c>
      <c r="E3" s="3" t="s">
        <v>17</v>
      </c>
      <c r="F3" s="3"/>
      <c r="G3" s="3"/>
      <c r="H3" s="4">
        <f>ROUND(F3*D3,0)</f>
        <v>0</v>
      </c>
      <c r="I3" s="4">
        <f>ROUND(G3*D3,0)</f>
        <v>0</v>
      </c>
      <c r="J3" s="5" t="s">
        <v>18</v>
      </c>
    </row>
    <row r="4" spans="1:10" ht="102">
      <c r="A4" s="3">
        <v>3</v>
      </c>
      <c r="B4" s="4" t="s">
        <v>84</v>
      </c>
      <c r="C4" s="3" t="s">
        <v>85</v>
      </c>
      <c r="D4" s="4">
        <v>56.66</v>
      </c>
      <c r="E4" s="3" t="s">
        <v>17</v>
      </c>
      <c r="F4" s="3"/>
      <c r="G4" s="3"/>
      <c r="H4" s="4">
        <f>ROUND(F4*D4,0)</f>
        <v>0</v>
      </c>
      <c r="I4" s="4">
        <f>ROUND(G4*D4,0)</f>
        <v>0</v>
      </c>
      <c r="J4" s="5" t="s">
        <v>18</v>
      </c>
    </row>
    <row r="5" spans="1:10" ht="63.75">
      <c r="A5" s="3">
        <v>4</v>
      </c>
      <c r="B5" s="4" t="s">
        <v>86</v>
      </c>
      <c r="C5" s="3" t="s">
        <v>87</v>
      </c>
      <c r="D5" s="4">
        <v>1.6</v>
      </c>
      <c r="E5" s="3" t="s">
        <v>17</v>
      </c>
      <c r="F5" s="3"/>
      <c r="G5" s="3"/>
      <c r="H5" s="4">
        <f>ROUND(F5*D5,0)</f>
        <v>0</v>
      </c>
      <c r="I5" s="4">
        <f>ROUND(G5*D5,0)</f>
        <v>0</v>
      </c>
      <c r="J5" s="5" t="s">
        <v>18</v>
      </c>
    </row>
    <row r="6" spans="1:10" ht="102">
      <c r="A6" s="3">
        <v>5</v>
      </c>
      <c r="B6" s="4" t="s">
        <v>88</v>
      </c>
      <c r="C6" s="3" t="s">
        <v>89</v>
      </c>
      <c r="D6" s="4">
        <v>0.56</v>
      </c>
      <c r="E6" s="3" t="s">
        <v>28</v>
      </c>
      <c r="F6" s="3"/>
      <c r="G6" s="3"/>
      <c r="H6" s="4">
        <f>ROUND(F6*D6,0)</f>
        <v>0</v>
      </c>
      <c r="I6" s="4">
        <f>ROUND(G6*D6,0)</f>
        <v>0</v>
      </c>
      <c r="J6" s="5" t="s">
        <v>18</v>
      </c>
    </row>
    <row r="7" spans="3:9" s="6" customFormat="1" ht="14.25">
      <c r="C7" s="6" t="s">
        <v>23</v>
      </c>
      <c r="H7" s="7">
        <f>ROUND(SUM(H2:H6),0)</f>
        <v>0</v>
      </c>
      <c r="I7" s="7">
        <f>ROUND(SUM(I2:I6),0)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&amp;CZsaluzás és állványozás</oddHeader>
    <oddFooter>&amp;C&amp;F</oddFooter>
  </headerFooter>
</worksheet>
</file>

<file path=xl/worksheets/sheet9.xml><?xml version="1.0" encoding="utf-8"?>
<worksheet xmlns="http://schemas.openxmlformats.org/spreadsheetml/2006/main" xmlns:r="http://schemas.openxmlformats.org/officeDocument/2006/relationships">
  <sheetPr>
    <outlinePr summaryBelow="0" summaryRight="0"/>
  </sheetPr>
  <dimension ref="A1:J12"/>
  <sheetViews>
    <sheetView tabSelected="1" zoomScalePageLayoutView="0" workbookViewId="0" topLeftCell="A1">
      <selection activeCell="J24" sqref="J2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92</v>
      </c>
      <c r="C2" s="3" t="s">
        <v>93</v>
      </c>
      <c r="D2" s="4">
        <v>199.13</v>
      </c>
      <c r="E2" s="3" t="s">
        <v>17</v>
      </c>
      <c r="F2" s="3"/>
      <c r="G2" s="3"/>
      <c r="H2" s="4">
        <f aca="true" t="shared" si="0" ref="H2:H11">ROUND(F2*D2,0)</f>
        <v>0</v>
      </c>
      <c r="I2" s="4">
        <f aca="true" t="shared" si="1" ref="I2:I11">ROUND(G2*D2,0)</f>
        <v>0</v>
      </c>
      <c r="J2" s="5"/>
    </row>
    <row r="3" spans="1:10" ht="89.25">
      <c r="A3" s="3">
        <v>2</v>
      </c>
      <c r="B3" s="4" t="s">
        <v>94</v>
      </c>
      <c r="C3" s="3" t="s">
        <v>95</v>
      </c>
      <c r="D3" s="4">
        <v>256</v>
      </c>
      <c r="E3" s="3" t="s">
        <v>17</v>
      </c>
      <c r="F3" s="3"/>
      <c r="G3" s="3"/>
      <c r="H3" s="4">
        <f t="shared" si="0"/>
        <v>0</v>
      </c>
      <c r="I3" s="4">
        <f t="shared" si="1"/>
        <v>0</v>
      </c>
      <c r="J3" s="5" t="s">
        <v>18</v>
      </c>
    </row>
    <row r="4" spans="1:10" ht="25.5">
      <c r="A4" s="3">
        <v>3</v>
      </c>
      <c r="B4" s="4" t="s">
        <v>96</v>
      </c>
      <c r="C4" s="3" t="s">
        <v>97</v>
      </c>
      <c r="D4" s="4">
        <v>219.5</v>
      </c>
      <c r="E4" s="3" t="s">
        <v>17</v>
      </c>
      <c r="F4" s="3"/>
      <c r="G4" s="3"/>
      <c r="H4" s="4">
        <f t="shared" si="0"/>
        <v>0</v>
      </c>
      <c r="I4" s="4">
        <f t="shared" si="1"/>
        <v>0</v>
      </c>
      <c r="J4" s="5"/>
    </row>
    <row r="5" spans="1:10" ht="25.5">
      <c r="A5" s="3">
        <v>4</v>
      </c>
      <c r="B5" s="4" t="s">
        <v>98</v>
      </c>
      <c r="C5" s="3" t="s">
        <v>99</v>
      </c>
      <c r="D5" s="4">
        <v>396</v>
      </c>
      <c r="E5" s="3" t="s">
        <v>100</v>
      </c>
      <c r="F5" s="3"/>
      <c r="G5" s="3"/>
      <c r="H5" s="4">
        <f t="shared" si="0"/>
        <v>0</v>
      </c>
      <c r="I5" s="4">
        <f t="shared" si="1"/>
        <v>0</v>
      </c>
      <c r="J5" s="5"/>
    </row>
    <row r="6" spans="1:10" ht="51">
      <c r="A6" s="3">
        <v>5</v>
      </c>
      <c r="B6" s="4" t="s">
        <v>101</v>
      </c>
      <c r="C6" s="3" t="s">
        <v>102</v>
      </c>
      <c r="D6" s="4">
        <v>149.81</v>
      </c>
      <c r="E6" s="3" t="s">
        <v>17</v>
      </c>
      <c r="F6" s="3"/>
      <c r="G6" s="3"/>
      <c r="H6" s="4">
        <f t="shared" si="0"/>
        <v>0</v>
      </c>
      <c r="I6" s="4">
        <f t="shared" si="1"/>
        <v>0</v>
      </c>
      <c r="J6" s="5" t="s">
        <v>103</v>
      </c>
    </row>
    <row r="7" spans="1:10" ht="76.5">
      <c r="A7" s="3">
        <v>6</v>
      </c>
      <c r="B7" s="4" t="s">
        <v>104</v>
      </c>
      <c r="C7" s="3" t="s">
        <v>105</v>
      </c>
      <c r="D7" s="4">
        <v>530</v>
      </c>
      <c r="E7" s="3" t="s">
        <v>17</v>
      </c>
      <c r="F7" s="3"/>
      <c r="G7" s="3"/>
      <c r="H7" s="4">
        <f t="shared" si="0"/>
        <v>0</v>
      </c>
      <c r="I7" s="4">
        <f t="shared" si="1"/>
        <v>0</v>
      </c>
      <c r="J7" s="5"/>
    </row>
    <row r="8" spans="1:10" ht="63.75">
      <c r="A8" s="3">
        <v>7</v>
      </c>
      <c r="B8" s="4" t="s">
        <v>106</v>
      </c>
      <c r="C8" s="3" t="s">
        <v>107</v>
      </c>
      <c r="D8" s="4">
        <v>9.72</v>
      </c>
      <c r="E8" s="3" t="s">
        <v>17</v>
      </c>
      <c r="F8" s="3"/>
      <c r="G8" s="3"/>
      <c r="H8" s="4">
        <f t="shared" si="0"/>
        <v>0</v>
      </c>
      <c r="I8" s="4">
        <f t="shared" si="1"/>
        <v>0</v>
      </c>
      <c r="J8" s="5" t="s">
        <v>108</v>
      </c>
    </row>
    <row r="9" spans="1:10" ht="38.25">
      <c r="A9" s="3">
        <v>8</v>
      </c>
      <c r="B9" s="4" t="s">
        <v>109</v>
      </c>
      <c r="C9" s="3" t="s">
        <v>110</v>
      </c>
      <c r="D9" s="4">
        <v>206.8</v>
      </c>
      <c r="E9" s="3" t="s">
        <v>17</v>
      </c>
      <c r="F9" s="3"/>
      <c r="G9" s="3"/>
      <c r="H9" s="4">
        <f t="shared" si="0"/>
        <v>0</v>
      </c>
      <c r="I9" s="4">
        <f t="shared" si="1"/>
        <v>0</v>
      </c>
      <c r="J9" s="5" t="s">
        <v>111</v>
      </c>
    </row>
    <row r="10" spans="1:10" ht="76.5">
      <c r="A10" s="3">
        <v>9</v>
      </c>
      <c r="B10" s="4" t="s">
        <v>112</v>
      </c>
      <c r="C10" s="3" t="s">
        <v>113</v>
      </c>
      <c r="D10" s="4">
        <v>30</v>
      </c>
      <c r="E10" s="3" t="s">
        <v>17</v>
      </c>
      <c r="F10" s="3"/>
      <c r="G10" s="3"/>
      <c r="H10" s="4">
        <f t="shared" si="0"/>
        <v>0</v>
      </c>
      <c r="I10" s="4">
        <f t="shared" si="1"/>
        <v>0</v>
      </c>
      <c r="J10" s="5" t="s">
        <v>114</v>
      </c>
    </row>
    <row r="11" spans="1:10" ht="25.5">
      <c r="A11" s="3">
        <v>10</v>
      </c>
      <c r="B11" s="4" t="s">
        <v>115</v>
      </c>
      <c r="C11" s="3" t="s">
        <v>116</v>
      </c>
      <c r="D11" s="4">
        <v>46.48</v>
      </c>
      <c r="E11" s="3" t="s">
        <v>17</v>
      </c>
      <c r="F11" s="3"/>
      <c r="G11" s="3"/>
      <c r="H11" s="4">
        <f t="shared" si="0"/>
        <v>0</v>
      </c>
      <c r="I11" s="4">
        <f t="shared" si="1"/>
        <v>0</v>
      </c>
      <c r="J11" s="5" t="s">
        <v>18</v>
      </c>
    </row>
    <row r="12" spans="3:9" s="6" customFormat="1" ht="14.25">
      <c r="C12" s="6" t="s">
        <v>23</v>
      </c>
      <c r="H12" s="7">
        <f>ROUND(SUM(H2:H11),0)</f>
        <v>0</v>
      </c>
      <c r="I12" s="7">
        <f>ROUND(SUM(I2:I11),0)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&amp;CZsaluzás és állványozás</oddHeader>
    <oddFooter>&amp;C&amp;F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dc:creator>
  <cp:keywords/>
  <dc:description/>
  <cp:lastModifiedBy>araditimea</cp:lastModifiedBy>
  <cp:lastPrinted>2017-10-27T07:23:03Z</cp:lastPrinted>
  <dcterms:created xsi:type="dcterms:W3CDTF">2017-10-26T13:24:59Z</dcterms:created>
  <dcterms:modified xsi:type="dcterms:W3CDTF">2017-10-27T07:23:18Z</dcterms:modified>
  <cp:category/>
  <cp:version/>
  <cp:contentType/>
  <cp:contentStatus/>
</cp:coreProperties>
</file>